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isa/Dropbox/work/"/>
    </mc:Choice>
  </mc:AlternateContent>
  <bookViews>
    <workbookView xWindow="180" yWindow="460" windowWidth="22040" windowHeight="14820" tabRatio="617" activeTab="4"/>
  </bookViews>
  <sheets>
    <sheet name="Profits" sheetId="14" r:id="rId1"/>
    <sheet name="SUM AVERAGE" sheetId="15" r:id="rId2"/>
    <sheet name="COUNTIF" sheetId="10" r:id="rId3"/>
    <sheet name="IF Function" sheetId="8" r:id="rId4"/>
    <sheet name="East" sheetId="4" r:id="rId5"/>
    <sheet name="Midwest" sheetId="5" r:id="rId6"/>
    <sheet name="South" sheetId="6" r:id="rId7"/>
    <sheet name="Pacific" sheetId="7" r:id="rId8"/>
    <sheet name="RegionalTotals" sheetId="1" r:id="rId9"/>
    <sheet name="VLOOKUP" sheetId="9" r:id="rId10"/>
    <sheet name="Products" sheetId="16" r:id="rId11"/>
    <sheet name="Freezing" sheetId="13" r:id="rId12"/>
    <sheet name="PivotTables" sheetId="11" r:id="rId13"/>
  </sheets>
  <externalReferences>
    <externalReference r:id="rId14"/>
  </externalReferences>
  <definedNames>
    <definedName name="_xlnm._FilterDatabase" localSheetId="11" hidden="1">Freezing!$A$1:$N$744</definedName>
    <definedName name="_xlnm._FilterDatabase" localSheetId="3" hidden="1">'IF Function'!$A$6:$F$915</definedName>
    <definedName name="_xlnm._FilterDatabase" localSheetId="12" hidden="1">PivotTables!$A$4:$H$913</definedName>
    <definedName name="_xlnm._FilterDatabase" localSheetId="9" hidden="1">VLOOKUP!$A$5:$A$305</definedName>
    <definedName name="Dates">OFFSET([1]Dynamic!$A$2,0,0,COUNTA([1]Dynamic!$A$1:$A$65536)-1,1)</definedName>
    <definedName name="Disk_Drives" localSheetId="5">Midwest!$B$4:$B$6</definedName>
    <definedName name="Disk_Drives" localSheetId="6">South!$B$4:$B$6</definedName>
    <definedName name="DVD_CD_Drives" localSheetId="5">Midwest!#REF!</definedName>
    <definedName name="DVD_CD_Drives" localSheetId="6">South!#REF!</definedName>
    <definedName name="ee" localSheetId="11" hidden="1">{"FirstQ",#N/A,FALSE,"Budget2000";"SecondQ",#N/A,FALSE,"Budget2000";"Summary",#N/A,FALSE,"Budget2000"}</definedName>
    <definedName name="ee" localSheetId="12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_xlnm.Extract" localSheetId="9">Products!$A$3</definedName>
    <definedName name="Income">#REF!</definedName>
    <definedName name="k" localSheetId="11" hidden="1">{"FirstQ",#N/A,FALSE,"Budget2000";"SecondQ",#N/A,FALSE,"Budget2000";"Summary",#N/A,FALSE,"Budget2000"}</definedName>
    <definedName name="k" localSheetId="12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_xlnm.Print_Area" localSheetId="11">Freezing!$S$1:$Y$17</definedName>
    <definedName name="Printers" localSheetId="5">Midwest!$E$4:$E$6</definedName>
    <definedName name="Printers" localSheetId="6">South!$E$4:$E$6</definedName>
    <definedName name="q" localSheetId="11" hidden="1">{"FirstQ",#N/A,FALSE,"Budget2000";"SecondQ",#N/A,FALSE,"Budget2000";"Summary",#N/A,FALSE,"Budget2000"}</definedName>
    <definedName name="q" localSheetId="12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1" hidden="1">{"FirstQ",#N/A,FALSE,"Budget2000";"SecondQ",#N/A,FALSE,"Budget2000"}</definedName>
    <definedName name="rr" localSheetId="12" hidden="1">{"FirstQ",#N/A,FALSE,"Budget2000";"SecondQ",#N/A,FALSE,"Budget2000"}</definedName>
    <definedName name="rr" localSheetId="0" hidden="1">{"FirstQ",#N/A,FALSE,"Budget2000";"SecondQ",#N/A,FALSE,"Budget2000"}</definedName>
    <definedName name="rr" localSheetId="1" hidden="1">{"FirstQ",#N/A,FALSE,"Budget2000";"SecondQ",#N/A,FALSE,"Budget2000"}</definedName>
    <definedName name="rr" hidden="1">{"FirstQ",#N/A,FALSE,"Budget2000";"SecondQ",#N/A,FALSE,"Budget2000"}</definedName>
    <definedName name="rrr" localSheetId="11" hidden="1">{"AllDetail",#N/A,FALSE,"Research Budget";"1stQuarter",#N/A,FALSE,"Research Budget";"2nd Quarter",#N/A,FALSE,"Research Budget";"Summary",#N/A,FALSE,"Research Budget"}</definedName>
    <definedName name="rrr" localSheetId="12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OFFSET([1]Dynamic!$B$2,0,0,COUNTA([1]Dynamic!$B$1:$B$65536)-1,1)</definedName>
    <definedName name="Servers" localSheetId="5">Midwest!$D$4:$D$6</definedName>
    <definedName name="Servers" localSheetId="6">South!$D$4:$D$6</definedName>
    <definedName name="solver_adj" localSheetId="11" hidden="1">Freezing!#REF!,Freezing!#REF!</definedName>
    <definedName name="solver_cvg" localSheetId="11" hidden="1">0.0001</definedName>
    <definedName name="solver_drv" localSheetId="11" hidden="1">1</definedName>
    <definedName name="solver_est" localSheetId="11" hidden="1">1</definedName>
    <definedName name="solver_itr" localSheetId="11" hidden="1">100</definedName>
    <definedName name="solver_lhs1" localSheetId="11" hidden="1">Freezing!#REF!</definedName>
    <definedName name="solver_lhs2" localSheetId="11" hidden="1">Freezing!#REF!</definedName>
    <definedName name="solver_lin" localSheetId="11" hidden="1">2</definedName>
    <definedName name="solver_neg" localSheetId="11" hidden="1">2</definedName>
    <definedName name="solver_num" localSheetId="11" hidden="1">2</definedName>
    <definedName name="solver_nwt" localSheetId="11" hidden="1">1</definedName>
    <definedName name="solver_opt" localSheetId="11" hidden="1">Freezing!#REF!</definedName>
    <definedName name="solver_pre" localSheetId="11" hidden="1">0.000001</definedName>
    <definedName name="solver_rel1" localSheetId="11" hidden="1">1</definedName>
    <definedName name="solver_rel2" localSheetId="11" hidden="1">1</definedName>
    <definedName name="solver_rhs1" localSheetId="11" hidden="1">500</definedName>
    <definedName name="solver_rhs2" localSheetId="11" hidden="1">350</definedName>
    <definedName name="solver_scl" localSheetId="11" hidden="1">2</definedName>
    <definedName name="solver_sho" localSheetId="11" hidden="1">1</definedName>
    <definedName name="solver_tim" localSheetId="11" hidden="1">100</definedName>
    <definedName name="solver_tol" localSheetId="11" hidden="1">0.05</definedName>
    <definedName name="solver_typ" localSheetId="11" hidden="1">3</definedName>
    <definedName name="solver_val" localSheetId="11" hidden="1">500</definedName>
    <definedName name="Tape_Drives" localSheetId="5">Midwest!$C$4:$C$6</definedName>
    <definedName name="Tape_Drives" localSheetId="6">South!$C$4:$C$6</definedName>
    <definedName name="wrn.AllData." localSheetId="11" hidden="1">{"FirstQ",#N/A,FALSE,"Budget2000";"SecondQ",#N/A,FALSE,"Budget2000";"Summary",#N/A,FALSE,"Budget2000"}</definedName>
    <definedName name="wrn.AllData." localSheetId="12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1" hidden="1">{"FirstQ",#N/A,FALSE,"Budget2000";"SecondQ",#N/A,FALSE,"Budget2000"}</definedName>
    <definedName name="wrn.FirstHalf." localSheetId="12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hidden="1">{"FirstQ",#N/A,FALSE,"Budget2000";"SecondQ",#N/A,FALSE,"Budget2000"}</definedName>
    <definedName name="x" localSheetId="11" hidden="1">{"FirstQ",#N/A,FALSE,"Budget2000";"SecondQ",#N/A,FALSE,"Budget2000";"Summary",#N/A,FALSE,"Budget2000"}</definedName>
    <definedName name="x" localSheetId="12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1" hidden="1">{"AllDetail",#N/A,FALSE,"Research Budget";"1stQuarter",#N/A,FALSE,"Research Budget";"2nd Quarter",#N/A,FALSE,"Research Budget";"Summary",#N/A,FALSE,"Research Budget"}</definedName>
    <definedName name="xxxxxxxxxxxxxxxxxxx" localSheetId="12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13" l="1"/>
  <c r="H8" i="13"/>
  <c r="H745" i="13"/>
  <c r="L745" i="13"/>
  <c r="H746" i="13"/>
  <c r="L746" i="13"/>
  <c r="H747" i="13"/>
  <c r="L747" i="13"/>
  <c r="H748" i="13"/>
  <c r="L748" i="13"/>
  <c r="H749" i="13"/>
  <c r="L749" i="13"/>
  <c r="H750" i="13"/>
  <c r="L750" i="13"/>
  <c r="H751" i="13"/>
  <c r="L751" i="13"/>
  <c r="H6" i="13"/>
  <c r="L6" i="13"/>
  <c r="L5" i="13"/>
  <c r="H5" i="13"/>
  <c r="B4" i="14"/>
  <c r="H2" i="14"/>
  <c r="I2" i="14"/>
  <c r="L744" i="13"/>
  <c r="H744" i="13"/>
  <c r="L743" i="13"/>
  <c r="H743" i="13"/>
  <c r="L742" i="13"/>
  <c r="H742" i="13"/>
  <c r="L741" i="13"/>
  <c r="H741" i="13"/>
  <c r="L740" i="13"/>
  <c r="H740" i="13"/>
  <c r="L739" i="13"/>
  <c r="H739" i="13"/>
  <c r="L738" i="13"/>
  <c r="H738" i="13"/>
  <c r="L737" i="13"/>
  <c r="H737" i="13"/>
  <c r="L736" i="13"/>
  <c r="H736" i="13"/>
  <c r="L735" i="13"/>
  <c r="H735" i="13"/>
  <c r="L734" i="13"/>
  <c r="H734" i="13"/>
  <c r="L733" i="13"/>
  <c r="H733" i="13"/>
  <c r="L732" i="13"/>
  <c r="H732" i="13"/>
  <c r="L731" i="13"/>
  <c r="H731" i="13"/>
  <c r="L730" i="13"/>
  <c r="H730" i="13"/>
  <c r="L729" i="13"/>
  <c r="H729" i="13"/>
  <c r="L728" i="13"/>
  <c r="H728" i="13"/>
  <c r="L727" i="13"/>
  <c r="H727" i="13"/>
  <c r="L726" i="13"/>
  <c r="H726" i="13"/>
  <c r="L725" i="13"/>
  <c r="H725" i="13"/>
  <c r="L724" i="13"/>
  <c r="H724" i="13"/>
  <c r="L723" i="13"/>
  <c r="H723" i="13"/>
  <c r="L722" i="13"/>
  <c r="H722" i="13"/>
  <c r="L721" i="13"/>
  <c r="H721" i="13"/>
  <c r="L720" i="13"/>
  <c r="H720" i="13"/>
  <c r="L719" i="13"/>
  <c r="H719" i="13"/>
  <c r="L718" i="13"/>
  <c r="H718" i="13"/>
  <c r="L717" i="13"/>
  <c r="H717" i="13"/>
  <c r="L716" i="13"/>
  <c r="H716" i="13"/>
  <c r="L715" i="13"/>
  <c r="H715" i="13"/>
  <c r="L714" i="13"/>
  <c r="H714" i="13"/>
  <c r="L713" i="13"/>
  <c r="H713" i="13"/>
  <c r="L712" i="13"/>
  <c r="H712" i="13"/>
  <c r="L711" i="13"/>
  <c r="H711" i="13"/>
  <c r="L710" i="13"/>
  <c r="H710" i="13"/>
  <c r="L709" i="13"/>
  <c r="H709" i="13"/>
  <c r="L708" i="13"/>
  <c r="H708" i="13"/>
  <c r="L707" i="13"/>
  <c r="H707" i="13"/>
  <c r="L706" i="13"/>
  <c r="H706" i="13"/>
  <c r="L705" i="13"/>
  <c r="H705" i="13"/>
  <c r="L704" i="13"/>
  <c r="H704" i="13"/>
  <c r="L703" i="13"/>
  <c r="H703" i="13"/>
  <c r="L702" i="13"/>
  <c r="H702" i="13"/>
  <c r="L701" i="13"/>
  <c r="H701" i="13"/>
  <c r="L700" i="13"/>
  <c r="H700" i="13"/>
  <c r="L699" i="13"/>
  <c r="H699" i="13"/>
  <c r="L698" i="13"/>
  <c r="H698" i="13"/>
  <c r="L697" i="13"/>
  <c r="H697" i="13"/>
  <c r="L696" i="13"/>
  <c r="H696" i="13"/>
  <c r="L695" i="13"/>
  <c r="H695" i="13"/>
  <c r="L694" i="13"/>
  <c r="H694" i="13"/>
  <c r="L693" i="13"/>
  <c r="H693" i="13"/>
  <c r="L692" i="13"/>
  <c r="H692" i="13"/>
  <c r="L691" i="13"/>
  <c r="H691" i="13"/>
  <c r="L690" i="13"/>
  <c r="H690" i="13"/>
  <c r="L689" i="13"/>
  <c r="H689" i="13"/>
  <c r="L688" i="13"/>
  <c r="H688" i="13"/>
  <c r="L687" i="13"/>
  <c r="H687" i="13"/>
  <c r="L686" i="13"/>
  <c r="H686" i="13"/>
  <c r="L685" i="13"/>
  <c r="H685" i="13"/>
  <c r="L684" i="13"/>
  <c r="H684" i="13"/>
  <c r="L683" i="13"/>
  <c r="H683" i="13"/>
  <c r="L682" i="13"/>
  <c r="H682" i="13"/>
  <c r="L681" i="13"/>
  <c r="H681" i="13"/>
  <c r="L680" i="13"/>
  <c r="H680" i="13"/>
  <c r="L679" i="13"/>
  <c r="H679" i="13"/>
  <c r="L678" i="13"/>
  <c r="H678" i="13"/>
  <c r="L677" i="13"/>
  <c r="H677" i="13"/>
  <c r="L676" i="13"/>
  <c r="H676" i="13"/>
  <c r="L675" i="13"/>
  <c r="H675" i="13"/>
  <c r="L674" i="13"/>
  <c r="H674" i="13"/>
  <c r="L673" i="13"/>
  <c r="H673" i="13"/>
  <c r="L672" i="13"/>
  <c r="H672" i="13"/>
  <c r="L671" i="13"/>
  <c r="H671" i="13"/>
  <c r="L670" i="13"/>
  <c r="H670" i="13"/>
  <c r="L669" i="13"/>
  <c r="H669" i="13"/>
  <c r="L668" i="13"/>
  <c r="H668" i="13"/>
  <c r="L667" i="13"/>
  <c r="H667" i="13"/>
  <c r="L666" i="13"/>
  <c r="H666" i="13"/>
  <c r="L665" i="13"/>
  <c r="H665" i="13"/>
  <c r="L664" i="13"/>
  <c r="H664" i="13"/>
  <c r="L663" i="13"/>
  <c r="H663" i="13"/>
  <c r="L662" i="13"/>
  <c r="H662" i="13"/>
  <c r="L661" i="13"/>
  <c r="H661" i="13"/>
  <c r="L660" i="13"/>
  <c r="H660" i="13"/>
  <c r="L659" i="13"/>
  <c r="H659" i="13"/>
  <c r="L658" i="13"/>
  <c r="H658" i="13"/>
  <c r="L657" i="13"/>
  <c r="H657" i="13"/>
  <c r="L656" i="13"/>
  <c r="H656" i="13"/>
  <c r="L655" i="13"/>
  <c r="H655" i="13"/>
  <c r="L654" i="13"/>
  <c r="H654" i="13"/>
  <c r="L653" i="13"/>
  <c r="H653" i="13"/>
  <c r="L652" i="13"/>
  <c r="H652" i="13"/>
  <c r="L651" i="13"/>
  <c r="H651" i="13"/>
  <c r="L650" i="13"/>
  <c r="H650" i="13"/>
  <c r="L649" i="13"/>
  <c r="H649" i="13"/>
  <c r="L648" i="13"/>
  <c r="H648" i="13"/>
  <c r="L647" i="13"/>
  <c r="H647" i="13"/>
  <c r="L646" i="13"/>
  <c r="H646" i="13"/>
  <c r="L645" i="13"/>
  <c r="H645" i="13"/>
  <c r="L644" i="13"/>
  <c r="H644" i="13"/>
  <c r="L643" i="13"/>
  <c r="H643" i="13"/>
  <c r="L642" i="13"/>
  <c r="H642" i="13"/>
  <c r="L641" i="13"/>
  <c r="H641" i="13"/>
  <c r="L640" i="13"/>
  <c r="H640" i="13"/>
  <c r="L639" i="13"/>
  <c r="H639" i="13"/>
  <c r="L638" i="13"/>
  <c r="H638" i="13"/>
  <c r="L637" i="13"/>
  <c r="H637" i="13"/>
  <c r="L636" i="13"/>
  <c r="H636" i="13"/>
  <c r="L635" i="13"/>
  <c r="H635" i="13"/>
  <c r="L634" i="13"/>
  <c r="H634" i="13"/>
  <c r="L633" i="13"/>
  <c r="H633" i="13"/>
  <c r="L632" i="13"/>
  <c r="H632" i="13"/>
  <c r="L631" i="13"/>
  <c r="H631" i="13"/>
  <c r="L630" i="13"/>
  <c r="H630" i="13"/>
  <c r="L629" i="13"/>
  <c r="H629" i="13"/>
  <c r="L628" i="13"/>
  <c r="H628" i="13"/>
  <c r="L627" i="13"/>
  <c r="H627" i="13"/>
  <c r="L626" i="13"/>
  <c r="H626" i="13"/>
  <c r="L625" i="13"/>
  <c r="H625" i="13"/>
  <c r="L624" i="13"/>
  <c r="H624" i="13"/>
  <c r="L623" i="13"/>
  <c r="H623" i="13"/>
  <c r="L622" i="13"/>
  <c r="H622" i="13"/>
  <c r="L621" i="13"/>
  <c r="H621" i="13"/>
  <c r="L620" i="13"/>
  <c r="H620" i="13"/>
  <c r="L619" i="13"/>
  <c r="H619" i="13"/>
  <c r="L618" i="13"/>
  <c r="H618" i="13"/>
  <c r="L617" i="13"/>
  <c r="H617" i="13"/>
  <c r="L616" i="13"/>
  <c r="H616" i="13"/>
  <c r="L615" i="13"/>
  <c r="H615" i="13"/>
  <c r="L614" i="13"/>
  <c r="H614" i="13"/>
  <c r="L613" i="13"/>
  <c r="H613" i="13"/>
  <c r="L612" i="13"/>
  <c r="H612" i="13"/>
  <c r="L611" i="13"/>
  <c r="H611" i="13"/>
  <c r="L610" i="13"/>
  <c r="H610" i="13"/>
  <c r="L609" i="13"/>
  <c r="H609" i="13"/>
  <c r="L608" i="13"/>
  <c r="H608" i="13"/>
  <c r="L607" i="13"/>
  <c r="H607" i="13"/>
  <c r="L606" i="13"/>
  <c r="H606" i="13"/>
  <c r="L605" i="13"/>
  <c r="H605" i="13"/>
  <c r="L604" i="13"/>
  <c r="H604" i="13"/>
  <c r="L603" i="13"/>
  <c r="H603" i="13"/>
  <c r="L602" i="13"/>
  <c r="H602" i="13"/>
  <c r="L601" i="13"/>
  <c r="H601" i="13"/>
  <c r="L600" i="13"/>
  <c r="H600" i="13"/>
  <c r="L599" i="13"/>
  <c r="H599" i="13"/>
  <c r="L598" i="13"/>
  <c r="H598" i="13"/>
  <c r="L597" i="13"/>
  <c r="H597" i="13"/>
  <c r="L596" i="13"/>
  <c r="H596" i="13"/>
  <c r="L595" i="13"/>
  <c r="H595" i="13"/>
  <c r="L594" i="13"/>
  <c r="H594" i="13"/>
  <c r="L593" i="13"/>
  <c r="H593" i="13"/>
  <c r="L592" i="13"/>
  <c r="H592" i="13"/>
  <c r="L591" i="13"/>
  <c r="H591" i="13"/>
  <c r="L590" i="13"/>
  <c r="H590" i="13"/>
  <c r="L589" i="13"/>
  <c r="H589" i="13"/>
  <c r="L588" i="13"/>
  <c r="H588" i="13"/>
  <c r="L587" i="13"/>
  <c r="H587" i="13"/>
  <c r="L586" i="13"/>
  <c r="H586" i="13"/>
  <c r="L585" i="13"/>
  <c r="H585" i="13"/>
  <c r="L584" i="13"/>
  <c r="H584" i="13"/>
  <c r="L583" i="13"/>
  <c r="H583" i="13"/>
  <c r="L582" i="13"/>
  <c r="H582" i="13"/>
  <c r="L581" i="13"/>
  <c r="H581" i="13"/>
  <c r="L580" i="13"/>
  <c r="H580" i="13"/>
  <c r="L579" i="13"/>
  <c r="H579" i="13"/>
  <c r="L578" i="13"/>
  <c r="H578" i="13"/>
  <c r="L577" i="13"/>
  <c r="H577" i="13"/>
  <c r="L576" i="13"/>
  <c r="H576" i="13"/>
  <c r="L575" i="13"/>
  <c r="H575" i="13"/>
  <c r="L574" i="13"/>
  <c r="H574" i="13"/>
  <c r="L573" i="13"/>
  <c r="H573" i="13"/>
  <c r="L572" i="13"/>
  <c r="H572" i="13"/>
  <c r="L571" i="13"/>
  <c r="H571" i="13"/>
  <c r="L570" i="13"/>
  <c r="H570" i="13"/>
  <c r="L569" i="13"/>
  <c r="H569" i="13"/>
  <c r="L568" i="13"/>
  <c r="H568" i="13"/>
  <c r="L567" i="13"/>
  <c r="H567" i="13"/>
  <c r="L566" i="13"/>
  <c r="H566" i="13"/>
  <c r="L565" i="13"/>
  <c r="H565" i="13"/>
  <c r="L564" i="13"/>
  <c r="H564" i="13"/>
  <c r="L563" i="13"/>
  <c r="H563" i="13"/>
  <c r="L562" i="13"/>
  <c r="H562" i="13"/>
  <c r="L561" i="13"/>
  <c r="H561" i="13"/>
  <c r="L560" i="13"/>
  <c r="H560" i="13"/>
  <c r="L559" i="13"/>
  <c r="H559" i="13"/>
  <c r="L558" i="13"/>
  <c r="H558" i="13"/>
  <c r="L557" i="13"/>
  <c r="H557" i="13"/>
  <c r="L556" i="13"/>
  <c r="H556" i="13"/>
  <c r="L555" i="13"/>
  <c r="H555" i="13"/>
  <c r="L554" i="13"/>
  <c r="H554" i="13"/>
  <c r="L553" i="13"/>
  <c r="H553" i="13"/>
  <c r="L552" i="13"/>
  <c r="H552" i="13"/>
  <c r="L551" i="13"/>
  <c r="H551" i="13"/>
  <c r="L550" i="13"/>
  <c r="H550" i="13"/>
  <c r="L549" i="13"/>
  <c r="H549" i="13"/>
  <c r="L548" i="13"/>
  <c r="H548" i="13"/>
  <c r="L547" i="13"/>
  <c r="H547" i="13"/>
  <c r="L546" i="13"/>
  <c r="H546" i="13"/>
  <c r="L545" i="13"/>
  <c r="H545" i="13"/>
  <c r="L544" i="13"/>
  <c r="H544" i="13"/>
  <c r="L543" i="13"/>
  <c r="H543" i="13"/>
  <c r="L542" i="13"/>
  <c r="H542" i="13"/>
  <c r="L541" i="13"/>
  <c r="H541" i="13"/>
  <c r="L540" i="13"/>
  <c r="H540" i="13"/>
  <c r="L539" i="13"/>
  <c r="H539" i="13"/>
  <c r="L538" i="13"/>
  <c r="H538" i="13"/>
  <c r="L537" i="13"/>
  <c r="H537" i="13"/>
  <c r="L536" i="13"/>
  <c r="H536" i="13"/>
  <c r="L535" i="13"/>
  <c r="H535" i="13"/>
  <c r="L534" i="13"/>
  <c r="H534" i="13"/>
  <c r="L533" i="13"/>
  <c r="H533" i="13"/>
  <c r="L532" i="13"/>
  <c r="H532" i="13"/>
  <c r="L531" i="13"/>
  <c r="H531" i="13"/>
  <c r="L530" i="13"/>
  <c r="H530" i="13"/>
  <c r="L529" i="13"/>
  <c r="H529" i="13"/>
  <c r="L528" i="13"/>
  <c r="H528" i="13"/>
  <c r="L527" i="13"/>
  <c r="H527" i="13"/>
  <c r="L526" i="13"/>
  <c r="H526" i="13"/>
  <c r="L525" i="13"/>
  <c r="H525" i="13"/>
  <c r="L524" i="13"/>
  <c r="H524" i="13"/>
  <c r="L523" i="13"/>
  <c r="H523" i="13"/>
  <c r="L522" i="13"/>
  <c r="H522" i="13"/>
  <c r="L521" i="13"/>
  <c r="H521" i="13"/>
  <c r="L520" i="13"/>
  <c r="H520" i="13"/>
  <c r="L519" i="13"/>
  <c r="H519" i="13"/>
  <c r="L518" i="13"/>
  <c r="H518" i="13"/>
  <c r="L517" i="13"/>
  <c r="H517" i="13"/>
  <c r="L516" i="13"/>
  <c r="H516" i="13"/>
  <c r="L515" i="13"/>
  <c r="H515" i="13"/>
  <c r="L514" i="13"/>
  <c r="H514" i="13"/>
  <c r="L513" i="13"/>
  <c r="H513" i="13"/>
  <c r="L512" i="13"/>
  <c r="H512" i="13"/>
  <c r="L511" i="13"/>
  <c r="H511" i="13"/>
  <c r="L510" i="13"/>
  <c r="H510" i="13"/>
  <c r="L509" i="13"/>
  <c r="H509" i="13"/>
  <c r="L508" i="13"/>
  <c r="H508" i="13"/>
  <c r="L507" i="13"/>
  <c r="H507" i="13"/>
  <c r="L506" i="13"/>
  <c r="H506" i="13"/>
  <c r="L505" i="13"/>
  <c r="H505" i="13"/>
  <c r="L504" i="13"/>
  <c r="H504" i="13"/>
  <c r="L503" i="13"/>
  <c r="H503" i="13"/>
  <c r="L502" i="13"/>
  <c r="H502" i="13"/>
  <c r="L501" i="13"/>
  <c r="H501" i="13"/>
  <c r="L500" i="13"/>
  <c r="H500" i="13"/>
  <c r="L499" i="13"/>
  <c r="H499" i="13"/>
  <c r="L498" i="13"/>
  <c r="H498" i="13"/>
  <c r="L497" i="13"/>
  <c r="H497" i="13"/>
  <c r="L496" i="13"/>
  <c r="H496" i="13"/>
  <c r="L495" i="13"/>
  <c r="H495" i="13"/>
  <c r="L494" i="13"/>
  <c r="H494" i="13"/>
  <c r="L493" i="13"/>
  <c r="H493" i="13"/>
  <c r="L492" i="13"/>
  <c r="H492" i="13"/>
  <c r="L491" i="13"/>
  <c r="H491" i="13"/>
  <c r="L490" i="13"/>
  <c r="H490" i="13"/>
  <c r="L489" i="13"/>
  <c r="H489" i="13"/>
  <c r="L488" i="13"/>
  <c r="H488" i="13"/>
  <c r="L487" i="13"/>
  <c r="H487" i="13"/>
  <c r="L486" i="13"/>
  <c r="H486" i="13"/>
  <c r="L485" i="13"/>
  <c r="H485" i="13"/>
  <c r="L484" i="13"/>
  <c r="H484" i="13"/>
  <c r="L483" i="13"/>
  <c r="H483" i="13"/>
  <c r="L482" i="13"/>
  <c r="H482" i="13"/>
  <c r="L481" i="13"/>
  <c r="H481" i="13"/>
  <c r="L480" i="13"/>
  <c r="H480" i="13"/>
  <c r="L479" i="13"/>
  <c r="H479" i="13"/>
  <c r="L478" i="13"/>
  <c r="H478" i="13"/>
  <c r="L477" i="13"/>
  <c r="H477" i="13"/>
  <c r="L476" i="13"/>
  <c r="H476" i="13"/>
  <c r="L475" i="13"/>
  <c r="H475" i="13"/>
  <c r="L474" i="13"/>
  <c r="H474" i="13"/>
  <c r="L473" i="13"/>
  <c r="H473" i="13"/>
  <c r="L472" i="13"/>
  <c r="H472" i="13"/>
  <c r="L471" i="13"/>
  <c r="H471" i="13"/>
  <c r="L470" i="13"/>
  <c r="H470" i="13"/>
  <c r="L469" i="13"/>
  <c r="H469" i="13"/>
  <c r="L468" i="13"/>
  <c r="H468" i="13"/>
  <c r="L467" i="13"/>
  <c r="H467" i="13"/>
  <c r="L466" i="13"/>
  <c r="H466" i="13"/>
  <c r="L465" i="13"/>
  <c r="H465" i="13"/>
  <c r="L464" i="13"/>
  <c r="H464" i="13"/>
  <c r="L463" i="13"/>
  <c r="H463" i="13"/>
  <c r="L462" i="13"/>
  <c r="H462" i="13"/>
  <c r="L461" i="13"/>
  <c r="H461" i="13"/>
  <c r="L460" i="13"/>
  <c r="H460" i="13"/>
  <c r="L459" i="13"/>
  <c r="H459" i="13"/>
  <c r="L458" i="13"/>
  <c r="H458" i="13"/>
  <c r="L457" i="13"/>
  <c r="H457" i="13"/>
  <c r="L456" i="13"/>
  <c r="H456" i="13"/>
  <c r="L455" i="13"/>
  <c r="H455" i="13"/>
  <c r="L454" i="13"/>
  <c r="H454" i="13"/>
  <c r="L453" i="13"/>
  <c r="H453" i="13"/>
  <c r="L452" i="13"/>
  <c r="H452" i="13"/>
  <c r="L451" i="13"/>
  <c r="H451" i="13"/>
  <c r="L450" i="13"/>
  <c r="H450" i="13"/>
  <c r="L449" i="13"/>
  <c r="H449" i="13"/>
  <c r="L448" i="13"/>
  <c r="H448" i="13"/>
  <c r="L447" i="13"/>
  <c r="H447" i="13"/>
  <c r="L446" i="13"/>
  <c r="H446" i="13"/>
  <c r="L445" i="13"/>
  <c r="H445" i="13"/>
  <c r="L444" i="13"/>
  <c r="H444" i="13"/>
  <c r="L443" i="13"/>
  <c r="H443" i="13"/>
  <c r="L442" i="13"/>
  <c r="H442" i="13"/>
  <c r="L441" i="13"/>
  <c r="H441" i="13"/>
  <c r="L440" i="13"/>
  <c r="H440" i="13"/>
  <c r="L439" i="13"/>
  <c r="H439" i="13"/>
  <c r="L438" i="13"/>
  <c r="H438" i="13"/>
  <c r="L437" i="13"/>
  <c r="H437" i="13"/>
  <c r="L436" i="13"/>
  <c r="H436" i="13"/>
  <c r="L435" i="13"/>
  <c r="H435" i="13"/>
  <c r="L434" i="13"/>
  <c r="H434" i="13"/>
  <c r="L433" i="13"/>
  <c r="H433" i="13"/>
  <c r="L432" i="13"/>
  <c r="H432" i="13"/>
  <c r="L431" i="13"/>
  <c r="H431" i="13"/>
  <c r="L430" i="13"/>
  <c r="H430" i="13"/>
  <c r="L429" i="13"/>
  <c r="H429" i="13"/>
  <c r="L428" i="13"/>
  <c r="H428" i="13"/>
  <c r="L427" i="13"/>
  <c r="H427" i="13"/>
  <c r="L426" i="13"/>
  <c r="H426" i="13"/>
  <c r="L425" i="13"/>
  <c r="H425" i="13"/>
  <c r="L424" i="13"/>
  <c r="H424" i="13"/>
  <c r="L423" i="13"/>
  <c r="H423" i="13"/>
  <c r="L422" i="13"/>
  <c r="H422" i="13"/>
  <c r="L421" i="13"/>
  <c r="H421" i="13"/>
  <c r="L420" i="13"/>
  <c r="H420" i="13"/>
  <c r="L419" i="13"/>
  <c r="H419" i="13"/>
  <c r="L418" i="13"/>
  <c r="H418" i="13"/>
  <c r="L417" i="13"/>
  <c r="H417" i="13"/>
  <c r="L416" i="13"/>
  <c r="H416" i="13"/>
  <c r="L415" i="13"/>
  <c r="H415" i="13"/>
  <c r="L414" i="13"/>
  <c r="H414" i="13"/>
  <c r="L413" i="13"/>
  <c r="H413" i="13"/>
  <c r="L412" i="13"/>
  <c r="H412" i="13"/>
  <c r="L411" i="13"/>
  <c r="H411" i="13"/>
  <c r="L410" i="13"/>
  <c r="H410" i="13"/>
  <c r="L409" i="13"/>
  <c r="H409" i="13"/>
  <c r="L408" i="13"/>
  <c r="H408" i="13"/>
  <c r="L407" i="13"/>
  <c r="H407" i="13"/>
  <c r="L406" i="13"/>
  <c r="H406" i="13"/>
  <c r="L405" i="13"/>
  <c r="H405" i="13"/>
  <c r="L404" i="13"/>
  <c r="H404" i="13"/>
  <c r="L403" i="13"/>
  <c r="H403" i="13"/>
  <c r="L402" i="13"/>
  <c r="H402" i="13"/>
  <c r="L401" i="13"/>
  <c r="H401" i="13"/>
  <c r="L400" i="13"/>
  <c r="H400" i="13"/>
  <c r="L399" i="13"/>
  <c r="H399" i="13"/>
  <c r="L398" i="13"/>
  <c r="H398" i="13"/>
  <c r="L397" i="13"/>
  <c r="H397" i="13"/>
  <c r="L396" i="13"/>
  <c r="H396" i="13"/>
  <c r="L395" i="13"/>
  <c r="H395" i="13"/>
  <c r="L394" i="13"/>
  <c r="H394" i="13"/>
  <c r="L393" i="13"/>
  <c r="H393" i="13"/>
  <c r="L392" i="13"/>
  <c r="H392" i="13"/>
  <c r="L391" i="13"/>
  <c r="H391" i="13"/>
  <c r="L390" i="13"/>
  <c r="H390" i="13"/>
  <c r="L389" i="13"/>
  <c r="H389" i="13"/>
  <c r="L388" i="13"/>
  <c r="H388" i="13"/>
  <c r="L387" i="13"/>
  <c r="H387" i="13"/>
  <c r="L386" i="13"/>
  <c r="H386" i="13"/>
  <c r="L385" i="13"/>
  <c r="H385" i="13"/>
  <c r="L384" i="13"/>
  <c r="H384" i="13"/>
  <c r="L383" i="13"/>
  <c r="H383" i="13"/>
  <c r="L382" i="13"/>
  <c r="H382" i="13"/>
  <c r="L381" i="13"/>
  <c r="H381" i="13"/>
  <c r="L380" i="13"/>
  <c r="H380" i="13"/>
  <c r="L379" i="13"/>
  <c r="H379" i="13"/>
  <c r="L378" i="13"/>
  <c r="H378" i="13"/>
  <c r="L377" i="13"/>
  <c r="H377" i="13"/>
  <c r="L376" i="13"/>
  <c r="H376" i="13"/>
  <c r="L375" i="13"/>
  <c r="H375" i="13"/>
  <c r="L374" i="13"/>
  <c r="H374" i="13"/>
  <c r="L373" i="13"/>
  <c r="H373" i="13"/>
  <c r="L372" i="13"/>
  <c r="H372" i="13"/>
  <c r="L371" i="13"/>
  <c r="H371" i="13"/>
  <c r="L370" i="13"/>
  <c r="H370" i="13"/>
  <c r="L369" i="13"/>
  <c r="H369" i="13"/>
  <c r="L368" i="13"/>
  <c r="H368" i="13"/>
  <c r="L367" i="13"/>
  <c r="H367" i="13"/>
  <c r="L366" i="13"/>
  <c r="H366" i="13"/>
  <c r="L365" i="13"/>
  <c r="H365" i="13"/>
  <c r="L364" i="13"/>
  <c r="H364" i="13"/>
  <c r="L363" i="13"/>
  <c r="H363" i="13"/>
  <c r="L362" i="13"/>
  <c r="H362" i="13"/>
  <c r="L361" i="13"/>
  <c r="H361" i="13"/>
  <c r="L360" i="13"/>
  <c r="H360" i="13"/>
  <c r="L359" i="13"/>
  <c r="H359" i="13"/>
  <c r="L358" i="13"/>
  <c r="H358" i="13"/>
  <c r="L357" i="13"/>
  <c r="H357" i="13"/>
  <c r="L356" i="13"/>
  <c r="H356" i="13"/>
  <c r="L355" i="13"/>
  <c r="H355" i="13"/>
  <c r="L354" i="13"/>
  <c r="H354" i="13"/>
  <c r="L353" i="13"/>
  <c r="H353" i="13"/>
  <c r="L352" i="13"/>
  <c r="H352" i="13"/>
  <c r="L351" i="13"/>
  <c r="H351" i="13"/>
  <c r="L350" i="13"/>
  <c r="H350" i="13"/>
  <c r="L349" i="13"/>
  <c r="H349" i="13"/>
  <c r="L348" i="13"/>
  <c r="H348" i="13"/>
  <c r="L347" i="13"/>
  <c r="H347" i="13"/>
  <c r="L346" i="13"/>
  <c r="H346" i="13"/>
  <c r="L345" i="13"/>
  <c r="H345" i="13"/>
  <c r="L344" i="13"/>
  <c r="H344" i="13"/>
  <c r="L343" i="13"/>
  <c r="H343" i="13"/>
  <c r="L342" i="13"/>
  <c r="H342" i="13"/>
  <c r="L341" i="13"/>
  <c r="H341" i="13"/>
  <c r="L340" i="13"/>
  <c r="H340" i="13"/>
  <c r="L339" i="13"/>
  <c r="H339" i="13"/>
  <c r="L338" i="13"/>
  <c r="H338" i="13"/>
  <c r="L337" i="13"/>
  <c r="H337" i="13"/>
  <c r="L336" i="13"/>
  <c r="H336" i="13"/>
  <c r="L335" i="13"/>
  <c r="H335" i="13"/>
  <c r="L334" i="13"/>
  <c r="H334" i="13"/>
  <c r="L333" i="13"/>
  <c r="H333" i="13"/>
  <c r="L332" i="13"/>
  <c r="H332" i="13"/>
  <c r="L331" i="13"/>
  <c r="H331" i="13"/>
  <c r="L330" i="13"/>
  <c r="H330" i="13"/>
  <c r="L329" i="13"/>
  <c r="H329" i="13"/>
  <c r="L328" i="13"/>
  <c r="H328" i="13"/>
  <c r="L327" i="13"/>
  <c r="H327" i="13"/>
  <c r="L326" i="13"/>
  <c r="H326" i="13"/>
  <c r="L325" i="13"/>
  <c r="H325" i="13"/>
  <c r="L324" i="13"/>
  <c r="H324" i="13"/>
  <c r="L323" i="13"/>
  <c r="H323" i="13"/>
  <c r="L322" i="13"/>
  <c r="H322" i="13"/>
  <c r="L321" i="13"/>
  <c r="H321" i="13"/>
  <c r="L320" i="13"/>
  <c r="H320" i="13"/>
  <c r="L319" i="13"/>
  <c r="H319" i="13"/>
  <c r="L318" i="13"/>
  <c r="H318" i="13"/>
  <c r="L317" i="13"/>
  <c r="H317" i="13"/>
  <c r="L316" i="13"/>
  <c r="H316" i="13"/>
  <c r="L315" i="13"/>
  <c r="H315" i="13"/>
  <c r="L314" i="13"/>
  <c r="H314" i="13"/>
  <c r="L313" i="13"/>
  <c r="H313" i="13"/>
  <c r="L312" i="13"/>
  <c r="H312" i="13"/>
  <c r="L311" i="13"/>
  <c r="H311" i="13"/>
  <c r="L310" i="13"/>
  <c r="H310" i="13"/>
  <c r="L309" i="13"/>
  <c r="H309" i="13"/>
  <c r="L308" i="13"/>
  <c r="H308" i="13"/>
  <c r="L307" i="13"/>
  <c r="H307" i="13"/>
  <c r="L306" i="13"/>
  <c r="H306" i="13"/>
  <c r="L305" i="13"/>
  <c r="H305" i="13"/>
  <c r="L304" i="13"/>
  <c r="H304" i="13"/>
  <c r="L303" i="13"/>
  <c r="H303" i="13"/>
  <c r="L302" i="13"/>
  <c r="H302" i="13"/>
  <c r="L301" i="13"/>
  <c r="H301" i="13"/>
  <c r="L300" i="13"/>
  <c r="H300" i="13"/>
  <c r="L299" i="13"/>
  <c r="H299" i="13"/>
  <c r="L298" i="13"/>
  <c r="H298" i="13"/>
  <c r="L297" i="13"/>
  <c r="H297" i="13"/>
  <c r="L296" i="13"/>
  <c r="H296" i="13"/>
  <c r="L295" i="13"/>
  <c r="H295" i="13"/>
  <c r="L294" i="13"/>
  <c r="H294" i="13"/>
  <c r="L293" i="13"/>
  <c r="H293" i="13"/>
  <c r="L292" i="13"/>
  <c r="H292" i="13"/>
  <c r="L291" i="13"/>
  <c r="H291" i="13"/>
  <c r="L290" i="13"/>
  <c r="H290" i="13"/>
  <c r="L289" i="13"/>
  <c r="H289" i="13"/>
  <c r="L288" i="13"/>
  <c r="H288" i="13"/>
  <c r="L287" i="13"/>
  <c r="H287" i="13"/>
  <c r="L286" i="13"/>
  <c r="H286" i="13"/>
  <c r="L285" i="13"/>
  <c r="H285" i="13"/>
  <c r="L284" i="13"/>
  <c r="H284" i="13"/>
  <c r="L283" i="13"/>
  <c r="H283" i="13"/>
  <c r="L282" i="13"/>
  <c r="H282" i="13"/>
  <c r="L281" i="13"/>
  <c r="H281" i="13"/>
  <c r="L280" i="13"/>
  <c r="H280" i="13"/>
  <c r="L279" i="13"/>
  <c r="H279" i="13"/>
  <c r="L278" i="13"/>
  <c r="H278" i="13"/>
  <c r="L277" i="13"/>
  <c r="H277" i="13"/>
  <c r="L276" i="13"/>
  <c r="H276" i="13"/>
  <c r="L275" i="13"/>
  <c r="H275" i="13"/>
  <c r="L274" i="13"/>
  <c r="H274" i="13"/>
  <c r="L273" i="13"/>
  <c r="H273" i="13"/>
  <c r="L272" i="13"/>
  <c r="H272" i="13"/>
  <c r="L271" i="13"/>
  <c r="H271" i="13"/>
  <c r="L270" i="13"/>
  <c r="H270" i="13"/>
  <c r="L269" i="13"/>
  <c r="H269" i="13"/>
  <c r="L268" i="13"/>
  <c r="H268" i="13"/>
  <c r="L267" i="13"/>
  <c r="H267" i="13"/>
  <c r="L266" i="13"/>
  <c r="H266" i="13"/>
  <c r="L265" i="13"/>
  <c r="H265" i="13"/>
  <c r="L264" i="13"/>
  <c r="H264" i="13"/>
  <c r="L263" i="13"/>
  <c r="H263" i="13"/>
  <c r="L262" i="13"/>
  <c r="H262" i="13"/>
  <c r="L261" i="13"/>
  <c r="H261" i="13"/>
  <c r="L260" i="13"/>
  <c r="H260" i="13"/>
  <c r="L259" i="13"/>
  <c r="H259" i="13"/>
  <c r="L258" i="13"/>
  <c r="H258" i="13"/>
  <c r="L257" i="13"/>
  <c r="H257" i="13"/>
  <c r="L256" i="13"/>
  <c r="H256" i="13"/>
  <c r="L255" i="13"/>
  <c r="H255" i="13"/>
  <c r="L254" i="13"/>
  <c r="H254" i="13"/>
  <c r="L253" i="13"/>
  <c r="H253" i="13"/>
  <c r="L252" i="13"/>
  <c r="H252" i="13"/>
  <c r="L251" i="13"/>
  <c r="H251" i="13"/>
  <c r="L250" i="13"/>
  <c r="H250" i="13"/>
  <c r="L249" i="13"/>
  <c r="H249" i="13"/>
  <c r="L248" i="13"/>
  <c r="H248" i="13"/>
  <c r="L247" i="13"/>
  <c r="H247" i="13"/>
  <c r="L246" i="13"/>
  <c r="H246" i="13"/>
  <c r="L245" i="13"/>
  <c r="H245" i="13"/>
  <c r="L244" i="13"/>
  <c r="H244" i="13"/>
  <c r="L243" i="13"/>
  <c r="H243" i="13"/>
  <c r="L242" i="13"/>
  <c r="H242" i="13"/>
  <c r="L241" i="13"/>
  <c r="H241" i="13"/>
  <c r="L240" i="13"/>
  <c r="H240" i="13"/>
  <c r="L239" i="13"/>
  <c r="H239" i="13"/>
  <c r="L238" i="13"/>
  <c r="H238" i="13"/>
  <c r="L237" i="13"/>
  <c r="H237" i="13"/>
  <c r="L236" i="13"/>
  <c r="H236" i="13"/>
  <c r="L235" i="13"/>
  <c r="H235" i="13"/>
  <c r="L234" i="13"/>
  <c r="H234" i="13"/>
  <c r="L233" i="13"/>
  <c r="H233" i="13"/>
  <c r="L232" i="13"/>
  <c r="H232" i="13"/>
  <c r="L231" i="13"/>
  <c r="H231" i="13"/>
  <c r="L230" i="13"/>
  <c r="H230" i="13"/>
  <c r="L229" i="13"/>
  <c r="H229" i="13"/>
  <c r="L228" i="13"/>
  <c r="H228" i="13"/>
  <c r="L227" i="13"/>
  <c r="H227" i="13"/>
  <c r="L226" i="13"/>
  <c r="H226" i="13"/>
  <c r="L225" i="13"/>
  <c r="H225" i="13"/>
  <c r="L224" i="13"/>
  <c r="H224" i="13"/>
  <c r="L223" i="13"/>
  <c r="H223" i="13"/>
  <c r="L222" i="13"/>
  <c r="H222" i="13"/>
  <c r="L221" i="13"/>
  <c r="H221" i="13"/>
  <c r="L220" i="13"/>
  <c r="H220" i="13"/>
  <c r="L219" i="13"/>
  <c r="H219" i="13"/>
  <c r="L218" i="13"/>
  <c r="H218" i="13"/>
  <c r="L217" i="13"/>
  <c r="H217" i="13"/>
  <c r="L216" i="13"/>
  <c r="H216" i="13"/>
  <c r="L215" i="13"/>
  <c r="H215" i="13"/>
  <c r="L214" i="13"/>
  <c r="H214" i="13"/>
  <c r="L213" i="13"/>
  <c r="H213" i="13"/>
  <c r="L212" i="13"/>
  <c r="H212" i="13"/>
  <c r="L211" i="13"/>
  <c r="H211" i="13"/>
  <c r="L210" i="13"/>
  <c r="H210" i="13"/>
  <c r="L209" i="13"/>
  <c r="H209" i="13"/>
  <c r="L208" i="13"/>
  <c r="H208" i="13"/>
  <c r="L207" i="13"/>
  <c r="H207" i="13"/>
  <c r="L206" i="13"/>
  <c r="H206" i="13"/>
  <c r="L205" i="13"/>
  <c r="H205" i="13"/>
  <c r="L204" i="13"/>
  <c r="H204" i="13"/>
  <c r="L203" i="13"/>
  <c r="H203" i="13"/>
  <c r="L202" i="13"/>
  <c r="H202" i="13"/>
  <c r="L201" i="13"/>
  <c r="H201" i="13"/>
  <c r="L200" i="13"/>
  <c r="H200" i="13"/>
  <c r="L199" i="13"/>
  <c r="H199" i="13"/>
  <c r="L198" i="13"/>
  <c r="H198" i="13"/>
  <c r="L197" i="13"/>
  <c r="H197" i="13"/>
  <c r="L196" i="13"/>
  <c r="H196" i="13"/>
  <c r="L195" i="13"/>
  <c r="H195" i="13"/>
  <c r="L194" i="13"/>
  <c r="H194" i="13"/>
  <c r="L193" i="13"/>
  <c r="H193" i="13"/>
  <c r="L192" i="13"/>
  <c r="H192" i="13"/>
  <c r="L191" i="13"/>
  <c r="H191" i="13"/>
  <c r="L190" i="13"/>
  <c r="H190" i="13"/>
  <c r="L189" i="13"/>
  <c r="H189" i="13"/>
  <c r="L188" i="13"/>
  <c r="H188" i="13"/>
  <c r="L187" i="13"/>
  <c r="H187" i="13"/>
  <c r="L186" i="13"/>
  <c r="H186" i="13"/>
  <c r="L185" i="13"/>
  <c r="H185" i="13"/>
  <c r="L184" i="13"/>
  <c r="H184" i="13"/>
  <c r="L183" i="13"/>
  <c r="H183" i="13"/>
  <c r="L182" i="13"/>
  <c r="H182" i="13"/>
  <c r="L181" i="13"/>
  <c r="H181" i="13"/>
  <c r="L180" i="13"/>
  <c r="H180" i="13"/>
  <c r="L179" i="13"/>
  <c r="H179" i="13"/>
  <c r="L178" i="13"/>
  <c r="H178" i="13"/>
  <c r="L177" i="13"/>
  <c r="H177" i="13"/>
  <c r="L176" i="13"/>
  <c r="H176" i="13"/>
  <c r="L175" i="13"/>
  <c r="H175" i="13"/>
  <c r="L174" i="13"/>
  <c r="H174" i="13"/>
  <c r="L173" i="13"/>
  <c r="H173" i="13"/>
  <c r="L172" i="13"/>
  <c r="H172" i="13"/>
  <c r="L171" i="13"/>
  <c r="H171" i="13"/>
  <c r="L170" i="13"/>
  <c r="H170" i="13"/>
  <c r="L169" i="13"/>
  <c r="H169" i="13"/>
  <c r="L168" i="13"/>
  <c r="H168" i="13"/>
  <c r="L167" i="13"/>
  <c r="H167" i="13"/>
  <c r="L166" i="13"/>
  <c r="H166" i="13"/>
  <c r="L165" i="13"/>
  <c r="H165" i="13"/>
  <c r="L164" i="13"/>
  <c r="H164" i="13"/>
  <c r="L163" i="13"/>
  <c r="H163" i="13"/>
  <c r="L162" i="13"/>
  <c r="H162" i="13"/>
  <c r="L161" i="13"/>
  <c r="H161" i="13"/>
  <c r="L160" i="13"/>
  <c r="H160" i="13"/>
  <c r="L159" i="13"/>
  <c r="H159" i="13"/>
  <c r="L158" i="13"/>
  <c r="H158" i="13"/>
  <c r="L157" i="13"/>
  <c r="H157" i="13"/>
  <c r="L156" i="13"/>
  <c r="H156" i="13"/>
  <c r="L155" i="13"/>
  <c r="H155" i="13"/>
  <c r="L154" i="13"/>
  <c r="H154" i="13"/>
  <c r="L153" i="13"/>
  <c r="H153" i="13"/>
  <c r="L152" i="13"/>
  <c r="H152" i="13"/>
  <c r="L151" i="13"/>
  <c r="H151" i="13"/>
  <c r="L150" i="13"/>
  <c r="H150" i="13"/>
  <c r="L149" i="13"/>
  <c r="H149" i="13"/>
  <c r="L148" i="13"/>
  <c r="H148" i="13"/>
  <c r="L147" i="13"/>
  <c r="H147" i="13"/>
  <c r="L146" i="13"/>
  <c r="H146" i="13"/>
  <c r="L145" i="13"/>
  <c r="H145" i="13"/>
  <c r="L144" i="13"/>
  <c r="H144" i="13"/>
  <c r="L143" i="13"/>
  <c r="H143" i="13"/>
  <c r="L142" i="13"/>
  <c r="H142" i="13"/>
  <c r="L141" i="13"/>
  <c r="H141" i="13"/>
  <c r="L140" i="13"/>
  <c r="H140" i="13"/>
  <c r="L139" i="13"/>
  <c r="H139" i="13"/>
  <c r="L138" i="13"/>
  <c r="H138" i="13"/>
  <c r="L137" i="13"/>
  <c r="H137" i="13"/>
  <c r="L136" i="13"/>
  <c r="H136" i="13"/>
  <c r="L135" i="13"/>
  <c r="H135" i="13"/>
  <c r="L134" i="13"/>
  <c r="H134" i="13"/>
  <c r="L133" i="13"/>
  <c r="H133" i="13"/>
  <c r="L132" i="13"/>
  <c r="H132" i="13"/>
  <c r="L131" i="13"/>
  <c r="H131" i="13"/>
  <c r="L130" i="13"/>
  <c r="H130" i="13"/>
  <c r="L129" i="13"/>
  <c r="H129" i="13"/>
  <c r="L128" i="13"/>
  <c r="H128" i="13"/>
  <c r="L127" i="13"/>
  <c r="H127" i="13"/>
  <c r="L126" i="13"/>
  <c r="H126" i="13"/>
  <c r="L125" i="13"/>
  <c r="H125" i="13"/>
  <c r="L124" i="13"/>
  <c r="H124" i="13"/>
  <c r="L123" i="13"/>
  <c r="H123" i="13"/>
  <c r="L122" i="13"/>
  <c r="H122" i="13"/>
  <c r="L121" i="13"/>
  <c r="H121" i="13"/>
  <c r="L120" i="13"/>
  <c r="H120" i="13"/>
  <c r="L119" i="13"/>
  <c r="H119" i="13"/>
  <c r="L118" i="13"/>
  <c r="H118" i="13"/>
  <c r="L117" i="13"/>
  <c r="H117" i="13"/>
  <c r="L116" i="13"/>
  <c r="H116" i="13"/>
  <c r="L115" i="13"/>
  <c r="H115" i="13"/>
  <c r="L114" i="13"/>
  <c r="H114" i="13"/>
  <c r="L113" i="13"/>
  <c r="H113" i="13"/>
  <c r="L112" i="13"/>
  <c r="H112" i="13"/>
  <c r="L111" i="13"/>
  <c r="H111" i="13"/>
  <c r="L110" i="13"/>
  <c r="H110" i="13"/>
  <c r="L109" i="13"/>
  <c r="H109" i="13"/>
  <c r="L108" i="13"/>
  <c r="H108" i="13"/>
  <c r="L107" i="13"/>
  <c r="H107" i="13"/>
  <c r="L106" i="13"/>
  <c r="H106" i="13"/>
  <c r="L105" i="13"/>
  <c r="H105" i="13"/>
  <c r="L104" i="13"/>
  <c r="H104" i="13"/>
  <c r="L103" i="13"/>
  <c r="H103" i="13"/>
  <c r="L102" i="13"/>
  <c r="H102" i="13"/>
  <c r="L101" i="13"/>
  <c r="H101" i="13"/>
  <c r="L100" i="13"/>
  <c r="H100" i="13"/>
  <c r="L99" i="13"/>
  <c r="H99" i="13"/>
  <c r="L98" i="13"/>
  <c r="H98" i="13"/>
  <c r="L97" i="13"/>
  <c r="H97" i="13"/>
  <c r="L96" i="13"/>
  <c r="H96" i="13"/>
  <c r="L95" i="13"/>
  <c r="H95" i="13"/>
  <c r="L94" i="13"/>
  <c r="H94" i="13"/>
  <c r="L93" i="13"/>
  <c r="H93" i="13"/>
  <c r="L92" i="13"/>
  <c r="H92" i="13"/>
  <c r="L91" i="13"/>
  <c r="H91" i="13"/>
  <c r="L90" i="13"/>
  <c r="H90" i="13"/>
  <c r="L89" i="13"/>
  <c r="H89" i="13"/>
  <c r="L88" i="13"/>
  <c r="H88" i="13"/>
  <c r="L87" i="13"/>
  <c r="H87" i="13"/>
  <c r="L86" i="13"/>
  <c r="H86" i="13"/>
  <c r="L85" i="13"/>
  <c r="H85" i="13"/>
  <c r="L84" i="13"/>
  <c r="H84" i="13"/>
  <c r="L83" i="13"/>
  <c r="H83" i="13"/>
  <c r="L82" i="13"/>
  <c r="H82" i="13"/>
  <c r="L81" i="13"/>
  <c r="H81" i="13"/>
  <c r="L80" i="13"/>
  <c r="H80" i="13"/>
  <c r="L79" i="13"/>
  <c r="H79" i="13"/>
  <c r="L78" i="13"/>
  <c r="H78" i="13"/>
  <c r="L77" i="13"/>
  <c r="H77" i="13"/>
  <c r="L76" i="13"/>
  <c r="H76" i="13"/>
  <c r="L75" i="13"/>
  <c r="H75" i="13"/>
  <c r="L74" i="13"/>
  <c r="H74" i="13"/>
  <c r="L73" i="13"/>
  <c r="H73" i="13"/>
  <c r="L72" i="13"/>
  <c r="H72" i="13"/>
  <c r="L71" i="13"/>
  <c r="H71" i="13"/>
  <c r="L70" i="13"/>
  <c r="H70" i="13"/>
  <c r="L69" i="13"/>
  <c r="H69" i="13"/>
  <c r="L68" i="13"/>
  <c r="H68" i="13"/>
  <c r="L67" i="13"/>
  <c r="H67" i="13"/>
  <c r="L66" i="13"/>
  <c r="H66" i="13"/>
  <c r="L65" i="13"/>
  <c r="H65" i="13"/>
  <c r="L64" i="13"/>
  <c r="H64" i="13"/>
  <c r="L63" i="13"/>
  <c r="H63" i="13"/>
  <c r="L62" i="13"/>
  <c r="H62" i="13"/>
  <c r="L61" i="13"/>
  <c r="H61" i="13"/>
  <c r="L60" i="13"/>
  <c r="H60" i="13"/>
  <c r="L59" i="13"/>
  <c r="H59" i="13"/>
  <c r="L58" i="13"/>
  <c r="H58" i="13"/>
  <c r="L57" i="13"/>
  <c r="H57" i="13"/>
  <c r="L56" i="13"/>
  <c r="H56" i="13"/>
  <c r="L55" i="13"/>
  <c r="H55" i="13"/>
  <c r="L54" i="13"/>
  <c r="H54" i="13"/>
  <c r="L53" i="13"/>
  <c r="H53" i="13"/>
  <c r="L52" i="13"/>
  <c r="H52" i="13"/>
  <c r="L51" i="13"/>
  <c r="H51" i="13"/>
  <c r="L50" i="13"/>
  <c r="H50" i="13"/>
  <c r="L49" i="13"/>
  <c r="H49" i="13"/>
  <c r="L48" i="13"/>
  <c r="H48" i="13"/>
  <c r="L47" i="13"/>
  <c r="H47" i="13"/>
  <c r="L46" i="13"/>
  <c r="H46" i="13"/>
  <c r="L45" i="13"/>
  <c r="H45" i="13"/>
  <c r="L44" i="13"/>
  <c r="H44" i="13"/>
  <c r="L43" i="13"/>
  <c r="H43" i="13"/>
  <c r="L42" i="13"/>
  <c r="H42" i="13"/>
  <c r="L41" i="13"/>
  <c r="H41" i="13"/>
  <c r="L40" i="13"/>
  <c r="H40" i="13"/>
  <c r="L39" i="13"/>
  <c r="H39" i="13"/>
  <c r="L38" i="13"/>
  <c r="H38" i="13"/>
  <c r="L37" i="13"/>
  <c r="H37" i="13"/>
  <c r="L36" i="13"/>
  <c r="H36" i="13"/>
  <c r="L35" i="13"/>
  <c r="H35" i="13"/>
  <c r="L34" i="13"/>
  <c r="H34" i="13"/>
  <c r="L33" i="13"/>
  <c r="H33" i="13"/>
  <c r="L32" i="13"/>
  <c r="H32" i="13"/>
  <c r="L31" i="13"/>
  <c r="H31" i="13"/>
  <c r="L30" i="13"/>
  <c r="H30" i="13"/>
  <c r="L29" i="13"/>
  <c r="H29" i="13"/>
  <c r="L28" i="13"/>
  <c r="H28" i="13"/>
  <c r="L27" i="13"/>
  <c r="H27" i="13"/>
  <c r="L26" i="13"/>
  <c r="H26" i="13"/>
  <c r="L25" i="13"/>
  <c r="H25" i="13"/>
  <c r="L24" i="13"/>
  <c r="H24" i="13"/>
  <c r="L23" i="13"/>
  <c r="H23" i="13"/>
  <c r="L22" i="13"/>
  <c r="H22" i="13"/>
  <c r="L21" i="13"/>
  <c r="H21" i="13"/>
  <c r="L20" i="13"/>
  <c r="H20" i="13"/>
  <c r="L19" i="13"/>
  <c r="H19" i="13"/>
  <c r="L18" i="13"/>
  <c r="H18" i="13"/>
  <c r="Y17" i="13"/>
  <c r="X17" i="13"/>
  <c r="W17" i="13"/>
  <c r="V17" i="13"/>
  <c r="U17" i="13"/>
  <c r="T17" i="13"/>
  <c r="L17" i="13"/>
  <c r="H17" i="13"/>
  <c r="L16" i="13"/>
  <c r="H16" i="13"/>
  <c r="L15" i="13"/>
  <c r="H15" i="13"/>
  <c r="L14" i="13"/>
  <c r="H14" i="13"/>
  <c r="L13" i="13"/>
  <c r="H13" i="13"/>
  <c r="L12" i="13"/>
  <c r="H12" i="13"/>
  <c r="L11" i="13"/>
  <c r="H11" i="13"/>
  <c r="L10" i="13"/>
  <c r="H10" i="13"/>
  <c r="Y9" i="13"/>
  <c r="X9" i="13"/>
  <c r="W9" i="13"/>
  <c r="V9" i="13"/>
  <c r="U9" i="13"/>
  <c r="T9" i="13"/>
  <c r="L9" i="13"/>
  <c r="H9" i="13"/>
  <c r="L7" i="13"/>
  <c r="H7" i="13"/>
  <c r="L4" i="13"/>
  <c r="H4" i="13"/>
  <c r="L3" i="13"/>
  <c r="H3" i="13"/>
  <c r="L2" i="13"/>
  <c r="H2" i="13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K2" i="11"/>
  <c r="K3" i="11"/>
  <c r="K4" i="11"/>
  <c r="K5" i="11"/>
  <c r="K6" i="11"/>
  <c r="K7" i="11"/>
  <c r="K8" i="11"/>
  <c r="K9" i="11"/>
  <c r="K10" i="11"/>
  <c r="K11" i="11"/>
  <c r="K12" i="11"/>
  <c r="K13" i="11"/>
  <c r="K14" i="11"/>
  <c r="L2" i="11"/>
  <c r="L3" i="11"/>
  <c r="L4" i="11"/>
  <c r="L5" i="11"/>
  <c r="L6" i="11"/>
  <c r="L7" i="11"/>
  <c r="L8" i="11"/>
  <c r="L9" i="11"/>
  <c r="L10" i="11"/>
  <c r="L11" i="11"/>
  <c r="L12" i="11"/>
  <c r="L13" i="11"/>
  <c r="L14" i="11"/>
  <c r="M2" i="11"/>
  <c r="M3" i="11"/>
  <c r="M4" i="11"/>
  <c r="M5" i="11"/>
  <c r="M6" i="11"/>
  <c r="M7" i="11"/>
  <c r="M8" i="11"/>
  <c r="M9" i="11"/>
  <c r="M10" i="11"/>
  <c r="M11" i="11"/>
  <c r="M12" i="11"/>
  <c r="M13" i="11"/>
  <c r="M14" i="11"/>
  <c r="N2" i="11"/>
  <c r="N3" i="11"/>
  <c r="N4" i="11"/>
  <c r="N5" i="11"/>
  <c r="N6" i="11"/>
  <c r="N7" i="11"/>
  <c r="N8" i="11"/>
  <c r="N9" i="11"/>
  <c r="N10" i="11"/>
  <c r="N11" i="11"/>
  <c r="N12" i="11"/>
  <c r="N13" i="11"/>
  <c r="N14" i="11"/>
  <c r="O2" i="11"/>
  <c r="O3" i="11"/>
  <c r="O4" i="11"/>
  <c r="O5" i="11"/>
  <c r="O6" i="11"/>
  <c r="O7" i="11"/>
  <c r="O8" i="11"/>
  <c r="O9" i="11"/>
  <c r="O10" i="11"/>
  <c r="O11" i="11"/>
  <c r="O12" i="11"/>
  <c r="O13" i="11"/>
  <c r="O14" i="11"/>
  <c r="P14" i="11"/>
  <c r="H14" i="11"/>
  <c r="P13" i="11"/>
  <c r="H13" i="11"/>
  <c r="P12" i="11"/>
  <c r="H12" i="11"/>
  <c r="P11" i="11"/>
  <c r="H11" i="11"/>
  <c r="P10" i="11"/>
  <c r="H10" i="11"/>
  <c r="P9" i="11"/>
  <c r="H9" i="11"/>
  <c r="P8" i="11"/>
  <c r="H8" i="11"/>
  <c r="P7" i="11"/>
  <c r="H7" i="11"/>
  <c r="P6" i="11"/>
  <c r="H6" i="11"/>
  <c r="P5" i="11"/>
  <c r="H5" i="11"/>
  <c r="P4" i="11"/>
  <c r="P3" i="11"/>
  <c r="P2" i="11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F915" i="8"/>
  <c r="H915" i="8"/>
  <c r="F914" i="8"/>
  <c r="H914" i="8"/>
  <c r="F913" i="8"/>
  <c r="H913" i="8"/>
  <c r="F912" i="8"/>
  <c r="H912" i="8"/>
  <c r="F911" i="8"/>
  <c r="H911" i="8"/>
  <c r="F910" i="8"/>
  <c r="H910" i="8"/>
  <c r="F909" i="8"/>
  <c r="H909" i="8"/>
  <c r="F908" i="8"/>
  <c r="H908" i="8"/>
  <c r="F907" i="8"/>
  <c r="H907" i="8"/>
  <c r="F906" i="8"/>
  <c r="H906" i="8"/>
  <c r="F905" i="8"/>
  <c r="H905" i="8"/>
  <c r="F904" i="8"/>
  <c r="H904" i="8"/>
  <c r="F903" i="8"/>
  <c r="H903" i="8"/>
  <c r="F902" i="8"/>
  <c r="H902" i="8"/>
  <c r="F901" i="8"/>
  <c r="H901" i="8"/>
  <c r="F900" i="8"/>
  <c r="H900" i="8"/>
  <c r="F899" i="8"/>
  <c r="H899" i="8"/>
  <c r="F898" i="8"/>
  <c r="H898" i="8"/>
  <c r="F897" i="8"/>
  <c r="H897" i="8"/>
  <c r="F896" i="8"/>
  <c r="H896" i="8"/>
  <c r="F895" i="8"/>
  <c r="H895" i="8"/>
  <c r="F894" i="8"/>
  <c r="H894" i="8"/>
  <c r="F893" i="8"/>
  <c r="H893" i="8"/>
  <c r="F892" i="8"/>
  <c r="H892" i="8"/>
  <c r="F891" i="8"/>
  <c r="H891" i="8"/>
  <c r="F890" i="8"/>
  <c r="H890" i="8"/>
  <c r="F889" i="8"/>
  <c r="H889" i="8"/>
  <c r="F888" i="8"/>
  <c r="H888" i="8"/>
  <c r="F887" i="8"/>
  <c r="H887" i="8"/>
  <c r="F886" i="8"/>
  <c r="H886" i="8"/>
  <c r="F885" i="8"/>
  <c r="H885" i="8"/>
  <c r="F884" i="8"/>
  <c r="H884" i="8"/>
  <c r="F883" i="8"/>
  <c r="H883" i="8"/>
  <c r="F882" i="8"/>
  <c r="H882" i="8"/>
  <c r="F881" i="8"/>
  <c r="H881" i="8"/>
  <c r="F880" i="8"/>
  <c r="H880" i="8"/>
  <c r="F879" i="8"/>
  <c r="H879" i="8"/>
  <c r="F878" i="8"/>
  <c r="H878" i="8"/>
  <c r="F877" i="8"/>
  <c r="H877" i="8"/>
  <c r="F876" i="8"/>
  <c r="H876" i="8"/>
  <c r="F875" i="8"/>
  <c r="H875" i="8"/>
  <c r="F874" i="8"/>
  <c r="H874" i="8"/>
  <c r="F873" i="8"/>
  <c r="H873" i="8"/>
  <c r="F872" i="8"/>
  <c r="H872" i="8"/>
  <c r="F871" i="8"/>
  <c r="H871" i="8"/>
  <c r="F870" i="8"/>
  <c r="H870" i="8"/>
  <c r="F869" i="8"/>
  <c r="H869" i="8"/>
  <c r="F868" i="8"/>
  <c r="H868" i="8"/>
  <c r="F867" i="8"/>
  <c r="H867" i="8"/>
  <c r="F866" i="8"/>
  <c r="H866" i="8"/>
  <c r="F865" i="8"/>
  <c r="H865" i="8"/>
  <c r="F864" i="8"/>
  <c r="H864" i="8"/>
  <c r="F863" i="8"/>
  <c r="H863" i="8"/>
  <c r="F862" i="8"/>
  <c r="H862" i="8"/>
  <c r="F861" i="8"/>
  <c r="H861" i="8"/>
  <c r="F860" i="8"/>
  <c r="H860" i="8"/>
  <c r="F859" i="8"/>
  <c r="H859" i="8"/>
  <c r="F858" i="8"/>
  <c r="H858" i="8"/>
  <c r="F857" i="8"/>
  <c r="H857" i="8"/>
  <c r="F856" i="8"/>
  <c r="H856" i="8"/>
  <c r="F855" i="8"/>
  <c r="H855" i="8"/>
  <c r="F854" i="8"/>
  <c r="H854" i="8"/>
  <c r="F853" i="8"/>
  <c r="H853" i="8"/>
  <c r="F852" i="8"/>
  <c r="H852" i="8"/>
  <c r="F851" i="8"/>
  <c r="H851" i="8"/>
  <c r="F850" i="8"/>
  <c r="H850" i="8"/>
  <c r="F849" i="8"/>
  <c r="H849" i="8"/>
  <c r="F848" i="8"/>
  <c r="H848" i="8"/>
  <c r="F847" i="8"/>
  <c r="H847" i="8"/>
  <c r="F846" i="8"/>
  <c r="H846" i="8"/>
  <c r="F845" i="8"/>
  <c r="H845" i="8"/>
  <c r="F844" i="8"/>
  <c r="H844" i="8"/>
  <c r="F843" i="8"/>
  <c r="H843" i="8"/>
  <c r="F842" i="8"/>
  <c r="H842" i="8"/>
  <c r="F841" i="8"/>
  <c r="H841" i="8"/>
  <c r="F840" i="8"/>
  <c r="H840" i="8"/>
  <c r="F839" i="8"/>
  <c r="H839" i="8"/>
  <c r="F838" i="8"/>
  <c r="H838" i="8"/>
  <c r="F837" i="8"/>
  <c r="H837" i="8"/>
  <c r="F836" i="8"/>
  <c r="H836" i="8"/>
  <c r="F835" i="8"/>
  <c r="H835" i="8"/>
  <c r="F834" i="8"/>
  <c r="H834" i="8"/>
  <c r="F833" i="8"/>
  <c r="H833" i="8"/>
  <c r="F832" i="8"/>
  <c r="H832" i="8"/>
  <c r="F831" i="8"/>
  <c r="H831" i="8"/>
  <c r="F830" i="8"/>
  <c r="H830" i="8"/>
  <c r="F829" i="8"/>
  <c r="H829" i="8"/>
  <c r="F828" i="8"/>
  <c r="H828" i="8"/>
  <c r="F827" i="8"/>
  <c r="H827" i="8"/>
  <c r="F826" i="8"/>
  <c r="H826" i="8"/>
  <c r="F825" i="8"/>
  <c r="H825" i="8"/>
  <c r="F824" i="8"/>
  <c r="H824" i="8"/>
  <c r="F823" i="8"/>
  <c r="H823" i="8"/>
  <c r="F822" i="8"/>
  <c r="H822" i="8"/>
  <c r="F821" i="8"/>
  <c r="H821" i="8"/>
  <c r="F820" i="8"/>
  <c r="H820" i="8"/>
  <c r="F819" i="8"/>
  <c r="H819" i="8"/>
  <c r="F818" i="8"/>
  <c r="H818" i="8"/>
  <c r="F817" i="8"/>
  <c r="H817" i="8"/>
  <c r="F816" i="8"/>
  <c r="H816" i="8"/>
  <c r="F815" i="8"/>
  <c r="H815" i="8"/>
  <c r="F814" i="8"/>
  <c r="H814" i="8"/>
  <c r="F813" i="8"/>
  <c r="H813" i="8"/>
  <c r="F812" i="8"/>
  <c r="H812" i="8"/>
  <c r="F811" i="8"/>
  <c r="H811" i="8"/>
  <c r="F810" i="8"/>
  <c r="H810" i="8"/>
  <c r="F809" i="8"/>
  <c r="H809" i="8"/>
  <c r="F808" i="8"/>
  <c r="H808" i="8"/>
  <c r="F807" i="8"/>
  <c r="H807" i="8"/>
  <c r="F806" i="8"/>
  <c r="H806" i="8"/>
  <c r="F805" i="8"/>
  <c r="H805" i="8"/>
  <c r="F804" i="8"/>
  <c r="H804" i="8"/>
  <c r="F803" i="8"/>
  <c r="H803" i="8"/>
  <c r="F802" i="8"/>
  <c r="H802" i="8"/>
  <c r="F801" i="8"/>
  <c r="H801" i="8"/>
  <c r="F800" i="8"/>
  <c r="H800" i="8"/>
  <c r="F799" i="8"/>
  <c r="H799" i="8"/>
  <c r="F798" i="8"/>
  <c r="H798" i="8"/>
  <c r="F797" i="8"/>
  <c r="H797" i="8"/>
  <c r="F796" i="8"/>
  <c r="H796" i="8"/>
  <c r="F795" i="8"/>
  <c r="H795" i="8"/>
  <c r="F794" i="8"/>
  <c r="H794" i="8"/>
  <c r="F793" i="8"/>
  <c r="H793" i="8"/>
  <c r="F792" i="8"/>
  <c r="H792" i="8"/>
  <c r="F791" i="8"/>
  <c r="H791" i="8"/>
  <c r="F790" i="8"/>
  <c r="H790" i="8"/>
  <c r="F789" i="8"/>
  <c r="H789" i="8"/>
  <c r="F788" i="8"/>
  <c r="H788" i="8"/>
  <c r="F787" i="8"/>
  <c r="H787" i="8"/>
  <c r="F786" i="8"/>
  <c r="H786" i="8"/>
  <c r="F785" i="8"/>
  <c r="H785" i="8"/>
  <c r="F784" i="8"/>
  <c r="H784" i="8"/>
  <c r="F783" i="8"/>
  <c r="H783" i="8"/>
  <c r="F782" i="8"/>
  <c r="H782" i="8"/>
  <c r="F781" i="8"/>
  <c r="H781" i="8"/>
  <c r="F780" i="8"/>
  <c r="H780" i="8"/>
  <c r="F779" i="8"/>
  <c r="H779" i="8"/>
  <c r="F778" i="8"/>
  <c r="H778" i="8"/>
  <c r="F777" i="8"/>
  <c r="H777" i="8"/>
  <c r="F776" i="8"/>
  <c r="H776" i="8"/>
  <c r="F775" i="8"/>
  <c r="H775" i="8"/>
  <c r="F774" i="8"/>
  <c r="H774" i="8"/>
  <c r="F773" i="8"/>
  <c r="H773" i="8"/>
  <c r="F772" i="8"/>
  <c r="H772" i="8"/>
  <c r="F771" i="8"/>
  <c r="H771" i="8"/>
  <c r="F770" i="8"/>
  <c r="H770" i="8"/>
  <c r="F769" i="8"/>
  <c r="H769" i="8"/>
  <c r="F768" i="8"/>
  <c r="H768" i="8"/>
  <c r="F767" i="8"/>
  <c r="H767" i="8"/>
  <c r="F766" i="8"/>
  <c r="H766" i="8"/>
  <c r="F765" i="8"/>
  <c r="H765" i="8"/>
  <c r="F764" i="8"/>
  <c r="H764" i="8"/>
  <c r="F763" i="8"/>
  <c r="H763" i="8"/>
  <c r="F762" i="8"/>
  <c r="H762" i="8"/>
  <c r="F761" i="8"/>
  <c r="H761" i="8"/>
  <c r="F760" i="8"/>
  <c r="H760" i="8"/>
  <c r="F759" i="8"/>
  <c r="H759" i="8"/>
  <c r="F758" i="8"/>
  <c r="H758" i="8"/>
  <c r="F757" i="8"/>
  <c r="H757" i="8"/>
  <c r="F756" i="8"/>
  <c r="H756" i="8"/>
  <c r="F755" i="8"/>
  <c r="H755" i="8"/>
  <c r="F754" i="8"/>
  <c r="H754" i="8"/>
  <c r="F753" i="8"/>
  <c r="H753" i="8"/>
  <c r="F752" i="8"/>
  <c r="H752" i="8"/>
  <c r="F751" i="8"/>
  <c r="H751" i="8"/>
  <c r="F750" i="8"/>
  <c r="H750" i="8"/>
  <c r="F749" i="8"/>
  <c r="H749" i="8"/>
  <c r="F748" i="8"/>
  <c r="H748" i="8"/>
  <c r="F747" i="8"/>
  <c r="H747" i="8"/>
  <c r="F746" i="8"/>
  <c r="H746" i="8"/>
  <c r="F745" i="8"/>
  <c r="H745" i="8"/>
  <c r="F744" i="8"/>
  <c r="H744" i="8"/>
  <c r="F743" i="8"/>
  <c r="H743" i="8"/>
  <c r="F742" i="8"/>
  <c r="H742" i="8"/>
  <c r="F741" i="8"/>
  <c r="H741" i="8"/>
  <c r="F740" i="8"/>
  <c r="H740" i="8"/>
  <c r="F739" i="8"/>
  <c r="H739" i="8"/>
  <c r="F738" i="8"/>
  <c r="H738" i="8"/>
  <c r="F737" i="8"/>
  <c r="H737" i="8"/>
  <c r="F736" i="8"/>
  <c r="H736" i="8"/>
  <c r="F735" i="8"/>
  <c r="H735" i="8"/>
  <c r="F734" i="8"/>
  <c r="H734" i="8"/>
  <c r="F733" i="8"/>
  <c r="H733" i="8"/>
  <c r="F732" i="8"/>
  <c r="H732" i="8"/>
  <c r="F731" i="8"/>
  <c r="H731" i="8"/>
  <c r="F730" i="8"/>
  <c r="H730" i="8"/>
  <c r="F729" i="8"/>
  <c r="H729" i="8"/>
  <c r="F728" i="8"/>
  <c r="H728" i="8"/>
  <c r="F727" i="8"/>
  <c r="H727" i="8"/>
  <c r="F726" i="8"/>
  <c r="H726" i="8"/>
  <c r="F725" i="8"/>
  <c r="H725" i="8"/>
  <c r="F724" i="8"/>
  <c r="H724" i="8"/>
  <c r="F723" i="8"/>
  <c r="H723" i="8"/>
  <c r="F722" i="8"/>
  <c r="H722" i="8"/>
  <c r="F721" i="8"/>
  <c r="H721" i="8"/>
  <c r="F720" i="8"/>
  <c r="H720" i="8"/>
  <c r="F719" i="8"/>
  <c r="H719" i="8"/>
  <c r="F718" i="8"/>
  <c r="H718" i="8"/>
  <c r="F717" i="8"/>
  <c r="H717" i="8"/>
  <c r="F716" i="8"/>
  <c r="H716" i="8"/>
  <c r="F715" i="8"/>
  <c r="H715" i="8"/>
  <c r="F714" i="8"/>
  <c r="H714" i="8"/>
  <c r="F713" i="8"/>
  <c r="H713" i="8"/>
  <c r="F712" i="8"/>
  <c r="H712" i="8"/>
  <c r="F711" i="8"/>
  <c r="H711" i="8"/>
  <c r="F710" i="8"/>
  <c r="H710" i="8"/>
  <c r="F709" i="8"/>
  <c r="H709" i="8"/>
  <c r="F708" i="8"/>
  <c r="H708" i="8"/>
  <c r="F707" i="8"/>
  <c r="H707" i="8"/>
  <c r="F706" i="8"/>
  <c r="H706" i="8"/>
  <c r="F705" i="8"/>
  <c r="H705" i="8"/>
  <c r="F704" i="8"/>
  <c r="H704" i="8"/>
  <c r="F703" i="8"/>
  <c r="H703" i="8"/>
  <c r="F702" i="8"/>
  <c r="H702" i="8"/>
  <c r="F701" i="8"/>
  <c r="H701" i="8"/>
  <c r="F700" i="8"/>
  <c r="H700" i="8"/>
  <c r="F699" i="8"/>
  <c r="H699" i="8"/>
  <c r="F698" i="8"/>
  <c r="H698" i="8"/>
  <c r="F697" i="8"/>
  <c r="H697" i="8"/>
  <c r="F696" i="8"/>
  <c r="H696" i="8"/>
  <c r="F695" i="8"/>
  <c r="H695" i="8"/>
  <c r="F694" i="8"/>
  <c r="H694" i="8"/>
  <c r="F693" i="8"/>
  <c r="H693" i="8"/>
  <c r="F692" i="8"/>
  <c r="H692" i="8"/>
  <c r="F691" i="8"/>
  <c r="H691" i="8"/>
  <c r="F690" i="8"/>
  <c r="H690" i="8"/>
  <c r="F689" i="8"/>
  <c r="H689" i="8"/>
  <c r="F688" i="8"/>
  <c r="H688" i="8"/>
  <c r="F687" i="8"/>
  <c r="H687" i="8"/>
  <c r="F686" i="8"/>
  <c r="H686" i="8"/>
  <c r="F685" i="8"/>
  <c r="H685" i="8"/>
  <c r="F684" i="8"/>
  <c r="H684" i="8"/>
  <c r="F683" i="8"/>
  <c r="H683" i="8"/>
  <c r="F682" i="8"/>
  <c r="H682" i="8"/>
  <c r="F681" i="8"/>
  <c r="H681" i="8"/>
  <c r="F680" i="8"/>
  <c r="H680" i="8"/>
  <c r="F679" i="8"/>
  <c r="H679" i="8"/>
  <c r="F678" i="8"/>
  <c r="H678" i="8"/>
  <c r="F677" i="8"/>
  <c r="H677" i="8"/>
  <c r="F676" i="8"/>
  <c r="H676" i="8"/>
  <c r="F675" i="8"/>
  <c r="H675" i="8"/>
  <c r="F674" i="8"/>
  <c r="H674" i="8"/>
  <c r="F673" i="8"/>
  <c r="H673" i="8"/>
  <c r="F672" i="8"/>
  <c r="H672" i="8"/>
  <c r="F671" i="8"/>
  <c r="H671" i="8"/>
  <c r="F670" i="8"/>
  <c r="H670" i="8"/>
  <c r="F669" i="8"/>
  <c r="H669" i="8"/>
  <c r="F668" i="8"/>
  <c r="H668" i="8"/>
  <c r="F667" i="8"/>
  <c r="H667" i="8"/>
  <c r="F666" i="8"/>
  <c r="H666" i="8"/>
  <c r="F665" i="8"/>
  <c r="H665" i="8"/>
  <c r="F664" i="8"/>
  <c r="H664" i="8"/>
  <c r="F663" i="8"/>
  <c r="H663" i="8"/>
  <c r="F662" i="8"/>
  <c r="H662" i="8"/>
  <c r="F661" i="8"/>
  <c r="H661" i="8"/>
  <c r="F660" i="8"/>
  <c r="H660" i="8"/>
  <c r="F659" i="8"/>
  <c r="H659" i="8"/>
  <c r="F658" i="8"/>
  <c r="H658" i="8"/>
  <c r="F657" i="8"/>
  <c r="H657" i="8"/>
  <c r="F656" i="8"/>
  <c r="H656" i="8"/>
  <c r="F655" i="8"/>
  <c r="H655" i="8"/>
  <c r="F654" i="8"/>
  <c r="H654" i="8"/>
  <c r="F653" i="8"/>
  <c r="H653" i="8"/>
  <c r="F652" i="8"/>
  <c r="H652" i="8"/>
  <c r="F651" i="8"/>
  <c r="H651" i="8"/>
  <c r="F650" i="8"/>
  <c r="H650" i="8"/>
  <c r="F649" i="8"/>
  <c r="H649" i="8"/>
  <c r="F648" i="8"/>
  <c r="H648" i="8"/>
  <c r="F647" i="8"/>
  <c r="H647" i="8"/>
  <c r="F646" i="8"/>
  <c r="H646" i="8"/>
  <c r="F645" i="8"/>
  <c r="H645" i="8"/>
  <c r="F644" i="8"/>
  <c r="H644" i="8"/>
  <c r="F643" i="8"/>
  <c r="H643" i="8"/>
  <c r="F642" i="8"/>
  <c r="H642" i="8"/>
  <c r="F641" i="8"/>
  <c r="H641" i="8"/>
  <c r="F640" i="8"/>
  <c r="H640" i="8"/>
  <c r="F639" i="8"/>
  <c r="H639" i="8"/>
  <c r="F638" i="8"/>
  <c r="H638" i="8"/>
  <c r="F637" i="8"/>
  <c r="H637" i="8"/>
  <c r="F636" i="8"/>
  <c r="H636" i="8"/>
  <c r="F635" i="8"/>
  <c r="H635" i="8"/>
  <c r="F634" i="8"/>
  <c r="H634" i="8"/>
  <c r="F633" i="8"/>
  <c r="H633" i="8"/>
  <c r="F632" i="8"/>
  <c r="H632" i="8"/>
  <c r="F631" i="8"/>
  <c r="H631" i="8"/>
  <c r="F630" i="8"/>
  <c r="H630" i="8"/>
  <c r="F629" i="8"/>
  <c r="H629" i="8"/>
  <c r="F628" i="8"/>
  <c r="H628" i="8"/>
  <c r="F627" i="8"/>
  <c r="H627" i="8"/>
  <c r="F626" i="8"/>
  <c r="H626" i="8"/>
  <c r="F625" i="8"/>
  <c r="H625" i="8"/>
  <c r="F624" i="8"/>
  <c r="H624" i="8"/>
  <c r="F623" i="8"/>
  <c r="H623" i="8"/>
  <c r="F622" i="8"/>
  <c r="H622" i="8"/>
  <c r="F621" i="8"/>
  <c r="H621" i="8"/>
  <c r="F620" i="8"/>
  <c r="H620" i="8"/>
  <c r="F619" i="8"/>
  <c r="H619" i="8"/>
  <c r="F618" i="8"/>
  <c r="H618" i="8"/>
  <c r="F617" i="8"/>
  <c r="H617" i="8"/>
  <c r="F616" i="8"/>
  <c r="H616" i="8"/>
  <c r="F615" i="8"/>
  <c r="H615" i="8"/>
  <c r="F614" i="8"/>
  <c r="H614" i="8"/>
  <c r="F613" i="8"/>
  <c r="H613" i="8"/>
  <c r="F612" i="8"/>
  <c r="H612" i="8"/>
  <c r="F611" i="8"/>
  <c r="H611" i="8"/>
  <c r="F610" i="8"/>
  <c r="H610" i="8"/>
  <c r="F609" i="8"/>
  <c r="H609" i="8"/>
  <c r="F608" i="8"/>
  <c r="H608" i="8"/>
  <c r="F607" i="8"/>
  <c r="H607" i="8"/>
  <c r="F606" i="8"/>
  <c r="H606" i="8"/>
  <c r="F605" i="8"/>
  <c r="H605" i="8"/>
  <c r="F604" i="8"/>
  <c r="H604" i="8"/>
  <c r="F603" i="8"/>
  <c r="H603" i="8"/>
  <c r="F602" i="8"/>
  <c r="H602" i="8"/>
  <c r="F601" i="8"/>
  <c r="H601" i="8"/>
  <c r="F600" i="8"/>
  <c r="H600" i="8"/>
  <c r="F599" i="8"/>
  <c r="H599" i="8"/>
  <c r="F598" i="8"/>
  <c r="H598" i="8"/>
  <c r="F597" i="8"/>
  <c r="H597" i="8"/>
  <c r="F596" i="8"/>
  <c r="H596" i="8"/>
  <c r="F595" i="8"/>
  <c r="H595" i="8"/>
  <c r="F594" i="8"/>
  <c r="H594" i="8"/>
  <c r="F593" i="8"/>
  <c r="H593" i="8"/>
  <c r="F592" i="8"/>
  <c r="H592" i="8"/>
  <c r="F591" i="8"/>
  <c r="H591" i="8"/>
  <c r="F590" i="8"/>
  <c r="H590" i="8"/>
  <c r="F589" i="8"/>
  <c r="H589" i="8"/>
  <c r="F588" i="8"/>
  <c r="H588" i="8"/>
  <c r="F587" i="8"/>
  <c r="H587" i="8"/>
  <c r="F586" i="8"/>
  <c r="H586" i="8"/>
  <c r="F585" i="8"/>
  <c r="H585" i="8"/>
  <c r="F584" i="8"/>
  <c r="H584" i="8"/>
  <c r="F583" i="8"/>
  <c r="H583" i="8"/>
  <c r="F582" i="8"/>
  <c r="H582" i="8"/>
  <c r="F581" i="8"/>
  <c r="H581" i="8"/>
  <c r="F580" i="8"/>
  <c r="H580" i="8"/>
  <c r="F579" i="8"/>
  <c r="H579" i="8"/>
  <c r="F578" i="8"/>
  <c r="H578" i="8"/>
  <c r="F577" i="8"/>
  <c r="H577" i="8"/>
  <c r="F576" i="8"/>
  <c r="H576" i="8"/>
  <c r="F575" i="8"/>
  <c r="H575" i="8"/>
  <c r="F574" i="8"/>
  <c r="H574" i="8"/>
  <c r="F573" i="8"/>
  <c r="H573" i="8"/>
  <c r="F572" i="8"/>
  <c r="H572" i="8"/>
  <c r="F571" i="8"/>
  <c r="H571" i="8"/>
  <c r="F570" i="8"/>
  <c r="H570" i="8"/>
  <c r="F569" i="8"/>
  <c r="H569" i="8"/>
  <c r="F568" i="8"/>
  <c r="H568" i="8"/>
  <c r="F567" i="8"/>
  <c r="H567" i="8"/>
  <c r="F566" i="8"/>
  <c r="H566" i="8"/>
  <c r="F565" i="8"/>
  <c r="H565" i="8"/>
  <c r="F564" i="8"/>
  <c r="H564" i="8"/>
  <c r="F563" i="8"/>
  <c r="H563" i="8"/>
  <c r="F562" i="8"/>
  <c r="H562" i="8"/>
  <c r="F561" i="8"/>
  <c r="H561" i="8"/>
  <c r="F560" i="8"/>
  <c r="H560" i="8"/>
  <c r="F559" i="8"/>
  <c r="H559" i="8"/>
  <c r="F558" i="8"/>
  <c r="H558" i="8"/>
  <c r="F557" i="8"/>
  <c r="H557" i="8"/>
  <c r="F556" i="8"/>
  <c r="H556" i="8"/>
  <c r="F555" i="8"/>
  <c r="H555" i="8"/>
  <c r="F554" i="8"/>
  <c r="H554" i="8"/>
  <c r="F553" i="8"/>
  <c r="H553" i="8"/>
  <c r="F552" i="8"/>
  <c r="H552" i="8"/>
  <c r="F551" i="8"/>
  <c r="H551" i="8"/>
  <c r="F550" i="8"/>
  <c r="H550" i="8"/>
  <c r="F549" i="8"/>
  <c r="H549" i="8"/>
  <c r="F548" i="8"/>
  <c r="H548" i="8"/>
  <c r="F547" i="8"/>
  <c r="H547" i="8"/>
  <c r="F546" i="8"/>
  <c r="H546" i="8"/>
  <c r="F545" i="8"/>
  <c r="H545" i="8"/>
  <c r="F544" i="8"/>
  <c r="H544" i="8"/>
  <c r="F543" i="8"/>
  <c r="H543" i="8"/>
  <c r="F542" i="8"/>
  <c r="H542" i="8"/>
  <c r="F541" i="8"/>
  <c r="H541" i="8"/>
  <c r="F540" i="8"/>
  <c r="H540" i="8"/>
  <c r="F539" i="8"/>
  <c r="H539" i="8"/>
  <c r="F538" i="8"/>
  <c r="H538" i="8"/>
  <c r="F537" i="8"/>
  <c r="H537" i="8"/>
  <c r="F536" i="8"/>
  <c r="H536" i="8"/>
  <c r="F535" i="8"/>
  <c r="H535" i="8"/>
  <c r="F534" i="8"/>
  <c r="H534" i="8"/>
  <c r="F533" i="8"/>
  <c r="H533" i="8"/>
  <c r="F532" i="8"/>
  <c r="H532" i="8"/>
  <c r="F531" i="8"/>
  <c r="H531" i="8"/>
  <c r="F530" i="8"/>
  <c r="H530" i="8"/>
  <c r="F529" i="8"/>
  <c r="H529" i="8"/>
  <c r="F528" i="8"/>
  <c r="H528" i="8"/>
  <c r="F527" i="8"/>
  <c r="H527" i="8"/>
  <c r="F526" i="8"/>
  <c r="H526" i="8"/>
  <c r="F525" i="8"/>
  <c r="H525" i="8"/>
  <c r="F524" i="8"/>
  <c r="H524" i="8"/>
  <c r="F523" i="8"/>
  <c r="H523" i="8"/>
  <c r="F522" i="8"/>
  <c r="H522" i="8"/>
  <c r="F521" i="8"/>
  <c r="H521" i="8"/>
  <c r="F520" i="8"/>
  <c r="H520" i="8"/>
  <c r="F519" i="8"/>
  <c r="H519" i="8"/>
  <c r="F518" i="8"/>
  <c r="H518" i="8"/>
  <c r="F517" i="8"/>
  <c r="H517" i="8"/>
  <c r="F516" i="8"/>
  <c r="H516" i="8"/>
  <c r="F515" i="8"/>
  <c r="H515" i="8"/>
  <c r="F514" i="8"/>
  <c r="H514" i="8"/>
  <c r="F513" i="8"/>
  <c r="H513" i="8"/>
  <c r="F512" i="8"/>
  <c r="H512" i="8"/>
  <c r="F511" i="8"/>
  <c r="H511" i="8"/>
  <c r="F510" i="8"/>
  <c r="H510" i="8"/>
  <c r="F509" i="8"/>
  <c r="H509" i="8"/>
  <c r="F508" i="8"/>
  <c r="H508" i="8"/>
  <c r="F507" i="8"/>
  <c r="H507" i="8"/>
  <c r="F506" i="8"/>
  <c r="H506" i="8"/>
  <c r="F505" i="8"/>
  <c r="H505" i="8"/>
  <c r="F504" i="8"/>
  <c r="H504" i="8"/>
  <c r="F503" i="8"/>
  <c r="H503" i="8"/>
  <c r="F502" i="8"/>
  <c r="H502" i="8"/>
  <c r="F501" i="8"/>
  <c r="H501" i="8"/>
  <c r="F500" i="8"/>
  <c r="H500" i="8"/>
  <c r="F499" i="8"/>
  <c r="H499" i="8"/>
  <c r="F498" i="8"/>
  <c r="H498" i="8"/>
  <c r="F497" i="8"/>
  <c r="H497" i="8"/>
  <c r="F496" i="8"/>
  <c r="H496" i="8"/>
  <c r="F495" i="8"/>
  <c r="H495" i="8"/>
  <c r="F494" i="8"/>
  <c r="H494" i="8"/>
  <c r="F493" i="8"/>
  <c r="H493" i="8"/>
  <c r="F492" i="8"/>
  <c r="H492" i="8"/>
  <c r="F491" i="8"/>
  <c r="H491" i="8"/>
  <c r="F490" i="8"/>
  <c r="H490" i="8"/>
  <c r="F489" i="8"/>
  <c r="H489" i="8"/>
  <c r="F488" i="8"/>
  <c r="H488" i="8"/>
  <c r="F487" i="8"/>
  <c r="H487" i="8"/>
  <c r="F486" i="8"/>
  <c r="H486" i="8"/>
  <c r="F485" i="8"/>
  <c r="H485" i="8"/>
  <c r="F484" i="8"/>
  <c r="H484" i="8"/>
  <c r="F483" i="8"/>
  <c r="H483" i="8"/>
  <c r="F482" i="8"/>
  <c r="H482" i="8"/>
  <c r="F481" i="8"/>
  <c r="H481" i="8"/>
  <c r="F480" i="8"/>
  <c r="H480" i="8"/>
  <c r="F479" i="8"/>
  <c r="H479" i="8"/>
  <c r="F478" i="8"/>
  <c r="H478" i="8"/>
  <c r="F477" i="8"/>
  <c r="H477" i="8"/>
  <c r="F476" i="8"/>
  <c r="H476" i="8"/>
  <c r="F475" i="8"/>
  <c r="H475" i="8"/>
  <c r="F474" i="8"/>
  <c r="H474" i="8"/>
  <c r="F473" i="8"/>
  <c r="H473" i="8"/>
  <c r="F472" i="8"/>
  <c r="H472" i="8"/>
  <c r="F471" i="8"/>
  <c r="H471" i="8"/>
  <c r="F470" i="8"/>
  <c r="H470" i="8"/>
  <c r="F469" i="8"/>
  <c r="H469" i="8"/>
  <c r="F468" i="8"/>
  <c r="H468" i="8"/>
  <c r="F467" i="8"/>
  <c r="H467" i="8"/>
  <c r="F466" i="8"/>
  <c r="H466" i="8"/>
  <c r="F465" i="8"/>
  <c r="H465" i="8"/>
  <c r="F464" i="8"/>
  <c r="H464" i="8"/>
  <c r="F463" i="8"/>
  <c r="H463" i="8"/>
  <c r="F462" i="8"/>
  <c r="H462" i="8"/>
  <c r="F461" i="8"/>
  <c r="H461" i="8"/>
  <c r="F460" i="8"/>
  <c r="H460" i="8"/>
  <c r="F459" i="8"/>
  <c r="H459" i="8"/>
  <c r="F458" i="8"/>
  <c r="H458" i="8"/>
  <c r="F457" i="8"/>
  <c r="H457" i="8"/>
  <c r="F456" i="8"/>
  <c r="H456" i="8"/>
  <c r="F455" i="8"/>
  <c r="H455" i="8"/>
  <c r="F454" i="8"/>
  <c r="H454" i="8"/>
  <c r="F453" i="8"/>
  <c r="H453" i="8"/>
  <c r="F452" i="8"/>
  <c r="H452" i="8"/>
  <c r="F451" i="8"/>
  <c r="H451" i="8"/>
  <c r="F450" i="8"/>
  <c r="H450" i="8"/>
  <c r="F449" i="8"/>
  <c r="H449" i="8"/>
  <c r="F448" i="8"/>
  <c r="H448" i="8"/>
  <c r="F447" i="8"/>
  <c r="H447" i="8"/>
  <c r="F446" i="8"/>
  <c r="H446" i="8"/>
  <c r="F445" i="8"/>
  <c r="H445" i="8"/>
  <c r="F444" i="8"/>
  <c r="H444" i="8"/>
  <c r="F443" i="8"/>
  <c r="H443" i="8"/>
  <c r="F442" i="8"/>
  <c r="H442" i="8"/>
  <c r="F441" i="8"/>
  <c r="H441" i="8"/>
  <c r="F440" i="8"/>
  <c r="H440" i="8"/>
  <c r="F439" i="8"/>
  <c r="H439" i="8"/>
  <c r="F438" i="8"/>
  <c r="H438" i="8"/>
  <c r="F437" i="8"/>
  <c r="H437" i="8"/>
  <c r="F436" i="8"/>
  <c r="H436" i="8"/>
  <c r="F435" i="8"/>
  <c r="H435" i="8"/>
  <c r="F434" i="8"/>
  <c r="H434" i="8"/>
  <c r="F433" i="8"/>
  <c r="H433" i="8"/>
  <c r="F432" i="8"/>
  <c r="H432" i="8"/>
  <c r="F431" i="8"/>
  <c r="H431" i="8"/>
  <c r="F430" i="8"/>
  <c r="H430" i="8"/>
  <c r="F429" i="8"/>
  <c r="H429" i="8"/>
  <c r="F428" i="8"/>
  <c r="H428" i="8"/>
  <c r="F427" i="8"/>
  <c r="H427" i="8"/>
  <c r="F426" i="8"/>
  <c r="H426" i="8"/>
  <c r="F425" i="8"/>
  <c r="H425" i="8"/>
  <c r="F424" i="8"/>
  <c r="H424" i="8"/>
  <c r="F423" i="8"/>
  <c r="H423" i="8"/>
  <c r="F422" i="8"/>
  <c r="H422" i="8"/>
  <c r="F421" i="8"/>
  <c r="H421" i="8"/>
  <c r="F420" i="8"/>
  <c r="H420" i="8"/>
  <c r="F419" i="8"/>
  <c r="H419" i="8"/>
  <c r="F418" i="8"/>
  <c r="H418" i="8"/>
  <c r="F417" i="8"/>
  <c r="H417" i="8"/>
  <c r="F416" i="8"/>
  <c r="H416" i="8"/>
  <c r="F415" i="8"/>
  <c r="H415" i="8"/>
  <c r="F414" i="8"/>
  <c r="H414" i="8"/>
  <c r="F413" i="8"/>
  <c r="H413" i="8"/>
  <c r="F412" i="8"/>
  <c r="H412" i="8"/>
  <c r="F411" i="8"/>
  <c r="H411" i="8"/>
  <c r="F410" i="8"/>
  <c r="H410" i="8"/>
  <c r="F409" i="8"/>
  <c r="H409" i="8"/>
  <c r="F408" i="8"/>
  <c r="H408" i="8"/>
  <c r="F407" i="8"/>
  <c r="H407" i="8"/>
  <c r="F406" i="8"/>
  <c r="H406" i="8"/>
  <c r="F405" i="8"/>
  <c r="H405" i="8"/>
  <c r="F404" i="8"/>
  <c r="H404" i="8"/>
  <c r="F403" i="8"/>
  <c r="H403" i="8"/>
  <c r="F402" i="8"/>
  <c r="H402" i="8"/>
  <c r="F401" i="8"/>
  <c r="H401" i="8"/>
  <c r="F400" i="8"/>
  <c r="H400" i="8"/>
  <c r="F399" i="8"/>
  <c r="H399" i="8"/>
  <c r="F398" i="8"/>
  <c r="H398" i="8"/>
  <c r="F397" i="8"/>
  <c r="H397" i="8"/>
  <c r="F396" i="8"/>
  <c r="H396" i="8"/>
  <c r="F395" i="8"/>
  <c r="H395" i="8"/>
  <c r="F394" i="8"/>
  <c r="H394" i="8"/>
  <c r="F393" i="8"/>
  <c r="H393" i="8"/>
  <c r="F392" i="8"/>
  <c r="H392" i="8"/>
  <c r="F391" i="8"/>
  <c r="H391" i="8"/>
  <c r="F390" i="8"/>
  <c r="H390" i="8"/>
  <c r="F389" i="8"/>
  <c r="H389" i="8"/>
  <c r="F388" i="8"/>
  <c r="H388" i="8"/>
  <c r="F387" i="8"/>
  <c r="H387" i="8"/>
  <c r="F386" i="8"/>
  <c r="H386" i="8"/>
  <c r="F385" i="8"/>
  <c r="H385" i="8"/>
  <c r="F384" i="8"/>
  <c r="H384" i="8"/>
  <c r="F383" i="8"/>
  <c r="H383" i="8"/>
  <c r="F382" i="8"/>
  <c r="H382" i="8"/>
  <c r="F381" i="8"/>
  <c r="H381" i="8"/>
  <c r="F380" i="8"/>
  <c r="H380" i="8"/>
  <c r="F379" i="8"/>
  <c r="H379" i="8"/>
  <c r="F378" i="8"/>
  <c r="H378" i="8"/>
  <c r="F377" i="8"/>
  <c r="H377" i="8"/>
  <c r="F376" i="8"/>
  <c r="H376" i="8"/>
  <c r="F375" i="8"/>
  <c r="H375" i="8"/>
  <c r="F374" i="8"/>
  <c r="H374" i="8"/>
  <c r="F373" i="8"/>
  <c r="H373" i="8"/>
  <c r="F372" i="8"/>
  <c r="H372" i="8"/>
  <c r="F371" i="8"/>
  <c r="H371" i="8"/>
  <c r="F370" i="8"/>
  <c r="H370" i="8"/>
  <c r="F369" i="8"/>
  <c r="H369" i="8"/>
  <c r="F368" i="8"/>
  <c r="H368" i="8"/>
  <c r="F367" i="8"/>
  <c r="H367" i="8"/>
  <c r="F366" i="8"/>
  <c r="H366" i="8"/>
  <c r="F365" i="8"/>
  <c r="H365" i="8"/>
  <c r="F364" i="8"/>
  <c r="H364" i="8"/>
  <c r="F363" i="8"/>
  <c r="H363" i="8"/>
  <c r="F362" i="8"/>
  <c r="H362" i="8"/>
  <c r="F361" i="8"/>
  <c r="H361" i="8"/>
  <c r="F360" i="8"/>
  <c r="H360" i="8"/>
  <c r="F359" i="8"/>
  <c r="H359" i="8"/>
  <c r="F358" i="8"/>
  <c r="H358" i="8"/>
  <c r="F357" i="8"/>
  <c r="H357" i="8"/>
  <c r="F356" i="8"/>
  <c r="H356" i="8"/>
  <c r="F355" i="8"/>
  <c r="H355" i="8"/>
  <c r="F354" i="8"/>
  <c r="H354" i="8"/>
  <c r="F353" i="8"/>
  <c r="H353" i="8"/>
  <c r="F352" i="8"/>
  <c r="H352" i="8"/>
  <c r="F351" i="8"/>
  <c r="H351" i="8"/>
  <c r="F350" i="8"/>
  <c r="H350" i="8"/>
  <c r="F349" i="8"/>
  <c r="H349" i="8"/>
  <c r="F348" i="8"/>
  <c r="H348" i="8"/>
  <c r="F347" i="8"/>
  <c r="H347" i="8"/>
  <c r="F346" i="8"/>
  <c r="H346" i="8"/>
  <c r="F345" i="8"/>
  <c r="H345" i="8"/>
  <c r="F344" i="8"/>
  <c r="H344" i="8"/>
  <c r="F343" i="8"/>
  <c r="H343" i="8"/>
  <c r="F342" i="8"/>
  <c r="H342" i="8"/>
  <c r="F341" i="8"/>
  <c r="H341" i="8"/>
  <c r="F340" i="8"/>
  <c r="H340" i="8"/>
  <c r="F339" i="8"/>
  <c r="H339" i="8"/>
  <c r="F338" i="8"/>
  <c r="H338" i="8"/>
  <c r="F337" i="8"/>
  <c r="H337" i="8"/>
  <c r="F336" i="8"/>
  <c r="H336" i="8"/>
  <c r="F335" i="8"/>
  <c r="H335" i="8"/>
  <c r="F334" i="8"/>
  <c r="H334" i="8"/>
  <c r="F333" i="8"/>
  <c r="H333" i="8"/>
  <c r="F332" i="8"/>
  <c r="H332" i="8"/>
  <c r="F331" i="8"/>
  <c r="H331" i="8"/>
  <c r="F330" i="8"/>
  <c r="H330" i="8"/>
  <c r="F329" i="8"/>
  <c r="H329" i="8"/>
  <c r="F328" i="8"/>
  <c r="H328" i="8"/>
  <c r="F327" i="8"/>
  <c r="H327" i="8"/>
  <c r="F326" i="8"/>
  <c r="H326" i="8"/>
  <c r="F325" i="8"/>
  <c r="H325" i="8"/>
  <c r="F324" i="8"/>
  <c r="H324" i="8"/>
  <c r="F323" i="8"/>
  <c r="H323" i="8"/>
  <c r="F322" i="8"/>
  <c r="H322" i="8"/>
  <c r="F321" i="8"/>
  <c r="H321" i="8"/>
  <c r="F320" i="8"/>
  <c r="H320" i="8"/>
  <c r="F319" i="8"/>
  <c r="H319" i="8"/>
  <c r="F318" i="8"/>
  <c r="H318" i="8"/>
  <c r="F317" i="8"/>
  <c r="H317" i="8"/>
  <c r="F316" i="8"/>
  <c r="H316" i="8"/>
  <c r="F315" i="8"/>
  <c r="H315" i="8"/>
  <c r="F314" i="8"/>
  <c r="H314" i="8"/>
  <c r="F313" i="8"/>
  <c r="H313" i="8"/>
  <c r="F312" i="8"/>
  <c r="H312" i="8"/>
  <c r="F311" i="8"/>
  <c r="H311" i="8"/>
  <c r="F310" i="8"/>
  <c r="H310" i="8"/>
  <c r="F309" i="8"/>
  <c r="H309" i="8"/>
  <c r="F308" i="8"/>
  <c r="H308" i="8"/>
  <c r="F307" i="8"/>
  <c r="H307" i="8"/>
  <c r="F306" i="8"/>
  <c r="H306" i="8"/>
  <c r="F305" i="8"/>
  <c r="H305" i="8"/>
  <c r="F304" i="8"/>
  <c r="H304" i="8"/>
  <c r="F303" i="8"/>
  <c r="H303" i="8"/>
  <c r="F302" i="8"/>
  <c r="H302" i="8"/>
  <c r="F301" i="8"/>
  <c r="H301" i="8"/>
  <c r="F300" i="8"/>
  <c r="H300" i="8"/>
  <c r="F299" i="8"/>
  <c r="H299" i="8"/>
  <c r="F298" i="8"/>
  <c r="H298" i="8"/>
  <c r="F297" i="8"/>
  <c r="H297" i="8"/>
  <c r="F296" i="8"/>
  <c r="H296" i="8"/>
  <c r="F295" i="8"/>
  <c r="H295" i="8"/>
  <c r="F294" i="8"/>
  <c r="H294" i="8"/>
  <c r="F293" i="8"/>
  <c r="H293" i="8"/>
  <c r="F292" i="8"/>
  <c r="H292" i="8"/>
  <c r="F291" i="8"/>
  <c r="H291" i="8"/>
  <c r="F290" i="8"/>
  <c r="H290" i="8"/>
  <c r="F289" i="8"/>
  <c r="H289" i="8"/>
  <c r="F288" i="8"/>
  <c r="H288" i="8"/>
  <c r="F287" i="8"/>
  <c r="H287" i="8"/>
  <c r="F286" i="8"/>
  <c r="H286" i="8"/>
  <c r="F285" i="8"/>
  <c r="H285" i="8"/>
  <c r="F284" i="8"/>
  <c r="H284" i="8"/>
  <c r="F283" i="8"/>
  <c r="H283" i="8"/>
  <c r="F282" i="8"/>
  <c r="H282" i="8"/>
  <c r="F281" i="8"/>
  <c r="H281" i="8"/>
  <c r="F280" i="8"/>
  <c r="H280" i="8"/>
  <c r="F279" i="8"/>
  <c r="H279" i="8"/>
  <c r="F278" i="8"/>
  <c r="H278" i="8"/>
  <c r="F277" i="8"/>
  <c r="H277" i="8"/>
  <c r="F276" i="8"/>
  <c r="H276" i="8"/>
  <c r="F275" i="8"/>
  <c r="H275" i="8"/>
  <c r="F274" i="8"/>
  <c r="H274" i="8"/>
  <c r="F273" i="8"/>
  <c r="H273" i="8"/>
  <c r="F272" i="8"/>
  <c r="H272" i="8"/>
  <c r="F271" i="8"/>
  <c r="H271" i="8"/>
  <c r="F270" i="8"/>
  <c r="H270" i="8"/>
  <c r="F269" i="8"/>
  <c r="H269" i="8"/>
  <c r="F268" i="8"/>
  <c r="H268" i="8"/>
  <c r="F267" i="8"/>
  <c r="H267" i="8"/>
  <c r="F266" i="8"/>
  <c r="H266" i="8"/>
  <c r="F265" i="8"/>
  <c r="H265" i="8"/>
  <c r="F264" i="8"/>
  <c r="H264" i="8"/>
  <c r="F263" i="8"/>
  <c r="H263" i="8"/>
  <c r="F262" i="8"/>
  <c r="H262" i="8"/>
  <c r="F261" i="8"/>
  <c r="H261" i="8"/>
  <c r="F260" i="8"/>
  <c r="H260" i="8"/>
  <c r="F259" i="8"/>
  <c r="H259" i="8"/>
  <c r="F258" i="8"/>
  <c r="H258" i="8"/>
  <c r="F257" i="8"/>
  <c r="H257" i="8"/>
  <c r="F256" i="8"/>
  <c r="H256" i="8"/>
  <c r="F255" i="8"/>
  <c r="H255" i="8"/>
  <c r="F254" i="8"/>
  <c r="H254" i="8"/>
  <c r="F253" i="8"/>
  <c r="H253" i="8"/>
  <c r="F252" i="8"/>
  <c r="H252" i="8"/>
  <c r="F251" i="8"/>
  <c r="H251" i="8"/>
  <c r="F250" i="8"/>
  <c r="H250" i="8"/>
  <c r="F249" i="8"/>
  <c r="H249" i="8"/>
  <c r="F248" i="8"/>
  <c r="H248" i="8"/>
  <c r="F247" i="8"/>
  <c r="H247" i="8"/>
  <c r="F246" i="8"/>
  <c r="H246" i="8"/>
  <c r="F245" i="8"/>
  <c r="H245" i="8"/>
  <c r="F244" i="8"/>
  <c r="H244" i="8"/>
  <c r="F243" i="8"/>
  <c r="H243" i="8"/>
  <c r="F242" i="8"/>
  <c r="H242" i="8"/>
  <c r="F241" i="8"/>
  <c r="H241" i="8"/>
  <c r="F240" i="8"/>
  <c r="H240" i="8"/>
  <c r="F239" i="8"/>
  <c r="H239" i="8"/>
  <c r="F238" i="8"/>
  <c r="H238" i="8"/>
  <c r="F237" i="8"/>
  <c r="H237" i="8"/>
  <c r="F236" i="8"/>
  <c r="H236" i="8"/>
  <c r="F235" i="8"/>
  <c r="H235" i="8"/>
  <c r="F234" i="8"/>
  <c r="H234" i="8"/>
  <c r="F233" i="8"/>
  <c r="H233" i="8"/>
  <c r="F232" i="8"/>
  <c r="H232" i="8"/>
  <c r="F231" i="8"/>
  <c r="H231" i="8"/>
  <c r="F230" i="8"/>
  <c r="H230" i="8"/>
  <c r="F229" i="8"/>
  <c r="H229" i="8"/>
  <c r="F228" i="8"/>
  <c r="H228" i="8"/>
  <c r="F227" i="8"/>
  <c r="H227" i="8"/>
  <c r="F226" i="8"/>
  <c r="H226" i="8"/>
  <c r="F225" i="8"/>
  <c r="H225" i="8"/>
  <c r="F224" i="8"/>
  <c r="H224" i="8"/>
  <c r="F223" i="8"/>
  <c r="H223" i="8"/>
  <c r="F222" i="8"/>
  <c r="H222" i="8"/>
  <c r="F221" i="8"/>
  <c r="H221" i="8"/>
  <c r="F220" i="8"/>
  <c r="H220" i="8"/>
  <c r="F219" i="8"/>
  <c r="H219" i="8"/>
  <c r="F218" i="8"/>
  <c r="H218" i="8"/>
  <c r="F217" i="8"/>
  <c r="H217" i="8"/>
  <c r="F216" i="8"/>
  <c r="H216" i="8"/>
  <c r="F215" i="8"/>
  <c r="H215" i="8"/>
  <c r="F214" i="8"/>
  <c r="H214" i="8"/>
  <c r="F213" i="8"/>
  <c r="H213" i="8"/>
  <c r="F212" i="8"/>
  <c r="H212" i="8"/>
  <c r="F211" i="8"/>
  <c r="H211" i="8"/>
  <c r="F210" i="8"/>
  <c r="H210" i="8"/>
  <c r="F209" i="8"/>
  <c r="H209" i="8"/>
  <c r="F208" i="8"/>
  <c r="H208" i="8"/>
  <c r="F207" i="8"/>
  <c r="H207" i="8"/>
  <c r="F206" i="8"/>
  <c r="H206" i="8"/>
  <c r="F205" i="8"/>
  <c r="H205" i="8"/>
  <c r="F204" i="8"/>
  <c r="H204" i="8"/>
  <c r="F203" i="8"/>
  <c r="H203" i="8"/>
  <c r="F202" i="8"/>
  <c r="H202" i="8"/>
  <c r="F201" i="8"/>
  <c r="H201" i="8"/>
  <c r="F200" i="8"/>
  <c r="H200" i="8"/>
  <c r="F199" i="8"/>
  <c r="H199" i="8"/>
  <c r="F198" i="8"/>
  <c r="H198" i="8"/>
  <c r="F197" i="8"/>
  <c r="H197" i="8"/>
  <c r="F196" i="8"/>
  <c r="H196" i="8"/>
  <c r="F195" i="8"/>
  <c r="H195" i="8"/>
  <c r="F194" i="8"/>
  <c r="H194" i="8"/>
  <c r="F193" i="8"/>
  <c r="H193" i="8"/>
  <c r="F192" i="8"/>
  <c r="H192" i="8"/>
  <c r="F191" i="8"/>
  <c r="H191" i="8"/>
  <c r="F190" i="8"/>
  <c r="H190" i="8"/>
  <c r="F189" i="8"/>
  <c r="H189" i="8"/>
  <c r="F188" i="8"/>
  <c r="H188" i="8"/>
  <c r="F187" i="8"/>
  <c r="H187" i="8"/>
  <c r="F186" i="8"/>
  <c r="H186" i="8"/>
  <c r="F185" i="8"/>
  <c r="H185" i="8"/>
  <c r="F184" i="8"/>
  <c r="H184" i="8"/>
  <c r="F183" i="8"/>
  <c r="H183" i="8"/>
  <c r="F182" i="8"/>
  <c r="H182" i="8"/>
  <c r="F181" i="8"/>
  <c r="H181" i="8"/>
  <c r="F180" i="8"/>
  <c r="H180" i="8"/>
  <c r="F179" i="8"/>
  <c r="H179" i="8"/>
  <c r="F178" i="8"/>
  <c r="H178" i="8"/>
  <c r="F177" i="8"/>
  <c r="H177" i="8"/>
  <c r="F176" i="8"/>
  <c r="H176" i="8"/>
  <c r="F175" i="8"/>
  <c r="H175" i="8"/>
  <c r="F174" i="8"/>
  <c r="H174" i="8"/>
  <c r="F173" i="8"/>
  <c r="H173" i="8"/>
  <c r="F172" i="8"/>
  <c r="H172" i="8"/>
  <c r="F171" i="8"/>
  <c r="H171" i="8"/>
  <c r="F170" i="8"/>
  <c r="H170" i="8"/>
  <c r="F169" i="8"/>
  <c r="H169" i="8"/>
  <c r="F168" i="8"/>
  <c r="H168" i="8"/>
  <c r="F167" i="8"/>
  <c r="H167" i="8"/>
  <c r="F166" i="8"/>
  <c r="H166" i="8"/>
  <c r="F165" i="8"/>
  <c r="H165" i="8"/>
  <c r="F164" i="8"/>
  <c r="H164" i="8"/>
  <c r="F163" i="8"/>
  <c r="H163" i="8"/>
  <c r="F162" i="8"/>
  <c r="H162" i="8"/>
  <c r="F161" i="8"/>
  <c r="H161" i="8"/>
  <c r="F160" i="8"/>
  <c r="H160" i="8"/>
  <c r="F159" i="8"/>
  <c r="H159" i="8"/>
  <c r="F158" i="8"/>
  <c r="H158" i="8"/>
  <c r="F157" i="8"/>
  <c r="H157" i="8"/>
  <c r="F156" i="8"/>
  <c r="H156" i="8"/>
  <c r="F155" i="8"/>
  <c r="H155" i="8"/>
  <c r="F154" i="8"/>
  <c r="H154" i="8"/>
  <c r="F153" i="8"/>
  <c r="H153" i="8"/>
  <c r="F152" i="8"/>
  <c r="H152" i="8"/>
  <c r="F151" i="8"/>
  <c r="H151" i="8"/>
  <c r="F150" i="8"/>
  <c r="H150" i="8"/>
  <c r="F149" i="8"/>
  <c r="H149" i="8"/>
  <c r="F148" i="8"/>
  <c r="H148" i="8"/>
  <c r="F147" i="8"/>
  <c r="H147" i="8"/>
  <c r="F146" i="8"/>
  <c r="H146" i="8"/>
  <c r="F145" i="8"/>
  <c r="H145" i="8"/>
  <c r="F144" i="8"/>
  <c r="H144" i="8"/>
  <c r="F143" i="8"/>
  <c r="H143" i="8"/>
  <c r="F142" i="8"/>
  <c r="H142" i="8"/>
  <c r="F141" i="8"/>
  <c r="H141" i="8"/>
  <c r="F140" i="8"/>
  <c r="H140" i="8"/>
  <c r="F139" i="8"/>
  <c r="H139" i="8"/>
  <c r="F138" i="8"/>
  <c r="H138" i="8"/>
  <c r="F137" i="8"/>
  <c r="H137" i="8"/>
  <c r="F136" i="8"/>
  <c r="H136" i="8"/>
  <c r="F135" i="8"/>
  <c r="H135" i="8"/>
  <c r="F134" i="8"/>
  <c r="H134" i="8"/>
  <c r="F133" i="8"/>
  <c r="H133" i="8"/>
  <c r="F132" i="8"/>
  <c r="H132" i="8"/>
  <c r="F131" i="8"/>
  <c r="H131" i="8"/>
  <c r="F130" i="8"/>
  <c r="H130" i="8"/>
  <c r="F129" i="8"/>
  <c r="H129" i="8"/>
  <c r="F128" i="8"/>
  <c r="H128" i="8"/>
  <c r="F127" i="8"/>
  <c r="H127" i="8"/>
  <c r="F126" i="8"/>
  <c r="H126" i="8"/>
  <c r="F125" i="8"/>
  <c r="H125" i="8"/>
  <c r="F124" i="8"/>
  <c r="H124" i="8"/>
  <c r="F123" i="8"/>
  <c r="H123" i="8"/>
  <c r="F122" i="8"/>
  <c r="H122" i="8"/>
  <c r="F121" i="8"/>
  <c r="H121" i="8"/>
  <c r="F120" i="8"/>
  <c r="H120" i="8"/>
  <c r="F119" i="8"/>
  <c r="H119" i="8"/>
  <c r="F118" i="8"/>
  <c r="H118" i="8"/>
  <c r="F117" i="8"/>
  <c r="H117" i="8"/>
  <c r="F116" i="8"/>
  <c r="H116" i="8"/>
  <c r="F115" i="8"/>
  <c r="H115" i="8"/>
  <c r="F114" i="8"/>
  <c r="H114" i="8"/>
  <c r="F113" i="8"/>
  <c r="H113" i="8"/>
  <c r="F112" i="8"/>
  <c r="H112" i="8"/>
  <c r="F111" i="8"/>
  <c r="H111" i="8"/>
  <c r="F110" i="8"/>
  <c r="H110" i="8"/>
  <c r="F109" i="8"/>
  <c r="H109" i="8"/>
  <c r="F108" i="8"/>
  <c r="H108" i="8"/>
  <c r="F107" i="8"/>
  <c r="H107" i="8"/>
  <c r="F106" i="8"/>
  <c r="H106" i="8"/>
  <c r="F105" i="8"/>
  <c r="H105" i="8"/>
  <c r="F104" i="8"/>
  <c r="H104" i="8"/>
  <c r="F103" i="8"/>
  <c r="H103" i="8"/>
  <c r="F102" i="8"/>
  <c r="H102" i="8"/>
  <c r="F101" i="8"/>
  <c r="H101" i="8"/>
  <c r="F100" i="8"/>
  <c r="H100" i="8"/>
  <c r="F99" i="8"/>
  <c r="H99" i="8"/>
  <c r="F98" i="8"/>
  <c r="H98" i="8"/>
  <c r="F97" i="8"/>
  <c r="H97" i="8"/>
  <c r="F96" i="8"/>
  <c r="H96" i="8"/>
  <c r="F95" i="8"/>
  <c r="H95" i="8"/>
  <c r="F94" i="8"/>
  <c r="H94" i="8"/>
  <c r="F93" i="8"/>
  <c r="H93" i="8"/>
  <c r="F92" i="8"/>
  <c r="H92" i="8"/>
  <c r="F91" i="8"/>
  <c r="H91" i="8"/>
  <c r="F90" i="8"/>
  <c r="H90" i="8"/>
  <c r="F89" i="8"/>
  <c r="H89" i="8"/>
  <c r="F88" i="8"/>
  <c r="H88" i="8"/>
  <c r="F87" i="8"/>
  <c r="H87" i="8"/>
  <c r="F86" i="8"/>
  <c r="H86" i="8"/>
  <c r="F85" i="8"/>
  <c r="H85" i="8"/>
  <c r="F84" i="8"/>
  <c r="H84" i="8"/>
  <c r="F83" i="8"/>
  <c r="H83" i="8"/>
  <c r="F82" i="8"/>
  <c r="H82" i="8"/>
  <c r="F81" i="8"/>
  <c r="H81" i="8"/>
  <c r="F80" i="8"/>
  <c r="H80" i="8"/>
  <c r="F79" i="8"/>
  <c r="H79" i="8"/>
  <c r="F78" i="8"/>
  <c r="H78" i="8"/>
  <c r="F77" i="8"/>
  <c r="H77" i="8"/>
  <c r="F76" i="8"/>
  <c r="H76" i="8"/>
  <c r="F75" i="8"/>
  <c r="H75" i="8"/>
  <c r="F74" i="8"/>
  <c r="H74" i="8"/>
  <c r="F73" i="8"/>
  <c r="H73" i="8"/>
  <c r="F72" i="8"/>
  <c r="H72" i="8"/>
  <c r="F71" i="8"/>
  <c r="H71" i="8"/>
  <c r="F70" i="8"/>
  <c r="H70" i="8"/>
  <c r="F69" i="8"/>
  <c r="H69" i="8"/>
  <c r="F68" i="8"/>
  <c r="H68" i="8"/>
  <c r="F67" i="8"/>
  <c r="H67" i="8"/>
  <c r="F66" i="8"/>
  <c r="H66" i="8"/>
  <c r="F65" i="8"/>
  <c r="H65" i="8"/>
  <c r="F64" i="8"/>
  <c r="H64" i="8"/>
  <c r="F63" i="8"/>
  <c r="H63" i="8"/>
  <c r="F62" i="8"/>
  <c r="H62" i="8"/>
  <c r="F61" i="8"/>
  <c r="H61" i="8"/>
  <c r="F60" i="8"/>
  <c r="H60" i="8"/>
  <c r="F59" i="8"/>
  <c r="H59" i="8"/>
  <c r="F58" i="8"/>
  <c r="H58" i="8"/>
  <c r="F57" i="8"/>
  <c r="H57" i="8"/>
  <c r="F56" i="8"/>
  <c r="H56" i="8"/>
  <c r="F55" i="8"/>
  <c r="H55" i="8"/>
  <c r="F54" i="8"/>
  <c r="H54" i="8"/>
  <c r="F53" i="8"/>
  <c r="H53" i="8"/>
  <c r="F52" i="8"/>
  <c r="H52" i="8"/>
  <c r="F51" i="8"/>
  <c r="H51" i="8"/>
  <c r="F50" i="8"/>
  <c r="H50" i="8"/>
  <c r="F49" i="8"/>
  <c r="H49" i="8"/>
  <c r="F48" i="8"/>
  <c r="H48" i="8"/>
  <c r="F47" i="8"/>
  <c r="H47" i="8"/>
  <c r="F46" i="8"/>
  <c r="H46" i="8"/>
  <c r="F45" i="8"/>
  <c r="H45" i="8"/>
  <c r="F44" i="8"/>
  <c r="H44" i="8"/>
  <c r="F43" i="8"/>
  <c r="H43" i="8"/>
  <c r="F42" i="8"/>
  <c r="H42" i="8"/>
  <c r="F41" i="8"/>
  <c r="H41" i="8"/>
  <c r="F40" i="8"/>
  <c r="H40" i="8"/>
  <c r="F39" i="8"/>
  <c r="H39" i="8"/>
  <c r="F38" i="8"/>
  <c r="H38" i="8"/>
  <c r="F37" i="8"/>
  <c r="H37" i="8"/>
  <c r="F36" i="8"/>
  <c r="H36" i="8"/>
  <c r="F35" i="8"/>
  <c r="H35" i="8"/>
  <c r="F34" i="8"/>
  <c r="H34" i="8"/>
  <c r="F33" i="8"/>
  <c r="H33" i="8"/>
  <c r="F32" i="8"/>
  <c r="H32" i="8"/>
  <c r="F31" i="8"/>
  <c r="H31" i="8"/>
  <c r="F30" i="8"/>
  <c r="H30" i="8"/>
  <c r="F29" i="8"/>
  <c r="H29" i="8"/>
  <c r="F28" i="8"/>
  <c r="H28" i="8"/>
  <c r="F27" i="8"/>
  <c r="H27" i="8"/>
  <c r="F26" i="8"/>
  <c r="H26" i="8"/>
  <c r="F25" i="8"/>
  <c r="H25" i="8"/>
  <c r="F24" i="8"/>
  <c r="H24" i="8"/>
  <c r="F23" i="8"/>
  <c r="H23" i="8"/>
  <c r="F22" i="8"/>
  <c r="H22" i="8"/>
  <c r="F21" i="8"/>
  <c r="H21" i="8"/>
  <c r="F20" i="8"/>
  <c r="H20" i="8"/>
  <c r="F19" i="8"/>
  <c r="H19" i="8"/>
  <c r="F18" i="8"/>
  <c r="H18" i="8"/>
  <c r="F17" i="8"/>
  <c r="H17" i="8"/>
  <c r="F16" i="8"/>
  <c r="H16" i="8"/>
  <c r="F15" i="8"/>
  <c r="H15" i="8"/>
  <c r="F14" i="8"/>
  <c r="H14" i="8"/>
  <c r="F13" i="8"/>
  <c r="H13" i="8"/>
  <c r="F12" i="8"/>
  <c r="H12" i="8"/>
  <c r="F11" i="8"/>
  <c r="H11" i="8"/>
  <c r="F10" i="8"/>
  <c r="H10" i="8"/>
  <c r="F9" i="8"/>
  <c r="H9" i="8"/>
  <c r="F8" i="8"/>
  <c r="H8" i="8"/>
  <c r="F7" i="8"/>
  <c r="H7" i="8"/>
  <c r="E8" i="7"/>
  <c r="D8" i="7"/>
  <c r="C8" i="7"/>
  <c r="B8" i="7"/>
  <c r="F6" i="7"/>
  <c r="F5" i="7"/>
  <c r="F4" i="7"/>
  <c r="E8" i="6"/>
  <c r="D8" i="6"/>
  <c r="C8" i="6"/>
  <c r="B8" i="6"/>
  <c r="F6" i="6"/>
  <c r="F5" i="6"/>
  <c r="F4" i="6"/>
  <c r="E8" i="5"/>
  <c r="D8" i="5"/>
  <c r="C8" i="5"/>
  <c r="B8" i="5"/>
  <c r="F6" i="5"/>
  <c r="F5" i="5"/>
  <c r="F4" i="5"/>
  <c r="E8" i="4"/>
  <c r="D8" i="4"/>
  <c r="C8" i="4"/>
  <c r="B8" i="4"/>
  <c r="F6" i="4"/>
  <c r="F5" i="4"/>
  <c r="F4" i="4"/>
  <c r="F8" i="4"/>
  <c r="G5" i="4"/>
  <c r="F8" i="5"/>
  <c r="F9" i="5"/>
  <c r="D9" i="4"/>
  <c r="G8" i="4"/>
  <c r="G6" i="4"/>
  <c r="C9" i="4"/>
  <c r="G4" i="4"/>
  <c r="F9" i="4"/>
  <c r="D9" i="5"/>
  <c r="G4" i="7"/>
  <c r="G8" i="5"/>
  <c r="G5" i="7"/>
  <c r="E9" i="4"/>
  <c r="B9" i="4"/>
  <c r="G4" i="5"/>
  <c r="C9" i="5"/>
  <c r="G6" i="7"/>
  <c r="E9" i="7"/>
  <c r="F8" i="6"/>
  <c r="F8" i="7"/>
  <c r="C9" i="7"/>
  <c r="E9" i="5"/>
  <c r="B9" i="5"/>
  <c r="G5" i="5"/>
  <c r="G6" i="5"/>
  <c r="D9" i="7"/>
  <c r="F9" i="6"/>
  <c r="E9" i="6"/>
  <c r="G8" i="6"/>
  <c r="G5" i="6"/>
  <c r="G4" i="6"/>
  <c r="G6" i="6"/>
  <c r="B9" i="6"/>
  <c r="F9" i="7"/>
  <c r="G8" i="7"/>
  <c r="D9" i="6"/>
  <c r="C9" i="6"/>
  <c r="B9" i="7"/>
</calcChain>
</file>

<file path=xl/sharedStrings.xml><?xml version="1.0" encoding="utf-8"?>
<sst xmlns="http://schemas.openxmlformats.org/spreadsheetml/2006/main" count="12605" uniqueCount="1928">
  <si>
    <t>Total</t>
  </si>
  <si>
    <t>% of
Total</t>
  </si>
  <si>
    <t>% of Total</t>
  </si>
  <si>
    <t>Internet</t>
  </si>
  <si>
    <t>Retail</t>
  </si>
  <si>
    <t>Wholesale</t>
  </si>
  <si>
    <t>Grand Total</t>
  </si>
  <si>
    <t>East</t>
  </si>
  <si>
    <t>Midwest</t>
  </si>
  <si>
    <t>South</t>
  </si>
  <si>
    <t>Couches</t>
  </si>
  <si>
    <t>Recliners</t>
  </si>
  <si>
    <t>Coffee Tables</t>
  </si>
  <si>
    <t>End Tables</t>
  </si>
  <si>
    <t>Pacific</t>
  </si>
  <si>
    <t>No Obstacles HOME</t>
  </si>
  <si>
    <t>Furniture Sales - 2011 and 2012</t>
  </si>
  <si>
    <t>No shipping charge for orders over $1,500; others - 2% of cost</t>
  </si>
  <si>
    <t>Product</t>
  </si>
  <si>
    <t>Customer</t>
  </si>
  <si>
    <t>Date</t>
  </si>
  <si>
    <t>Item Cost</t>
  </si>
  <si>
    <t>No.Items</t>
  </si>
  <si>
    <t>Total Cost</t>
  </si>
  <si>
    <t>Shipping</t>
  </si>
  <si>
    <t>Captain Recliner</t>
  </si>
  <si>
    <t>B&amp;B Spaces</t>
  </si>
  <si>
    <t>Media Armoire</t>
  </si>
  <si>
    <t>Home USA</t>
  </si>
  <si>
    <t>Bamboo End Table</t>
  </si>
  <si>
    <t>Ellington Designs</t>
  </si>
  <si>
    <t>Bamboo Coffee Table</t>
  </si>
  <si>
    <t>Chameleon Couch</t>
  </si>
  <si>
    <t>Home Emporium</t>
  </si>
  <si>
    <t>Fabulous Homes</t>
  </si>
  <si>
    <t>No Obstacles</t>
  </si>
  <si>
    <t>Department</t>
  </si>
  <si>
    <t>Category</t>
  </si>
  <si>
    <t xml:space="preserve">HOME 2012 Product Line Revenue </t>
  </si>
  <si>
    <t>Recycled Glass and Bamboo Dresser</t>
  </si>
  <si>
    <t>Furniture</t>
  </si>
  <si>
    <t>Bedroom</t>
  </si>
  <si>
    <t>Recycled Glass and Bamboo Highboy Dresser</t>
  </si>
  <si>
    <t>Size</t>
  </si>
  <si>
    <t>Color</t>
  </si>
  <si>
    <t>$ Price</t>
  </si>
  <si>
    <t>In Stock</t>
  </si>
  <si>
    <t>Sold</t>
  </si>
  <si>
    <t>Revenue</t>
  </si>
  <si>
    <t>Recycled Glass and Bamboo Nightstand</t>
  </si>
  <si>
    <t>Recycled Glass and Bamboo Dining Table-Square</t>
  </si>
  <si>
    <t>H:30"xW:36"xL:36"</t>
  </si>
  <si>
    <t>Natural</t>
  </si>
  <si>
    <t>Recycled Glass and Bamboo Vanity</t>
  </si>
  <si>
    <t xml:space="preserve">Recycled Glass and Bamboo Dining Table-Rectangular </t>
  </si>
  <si>
    <t>H:30"xW:36"xL:60"</t>
  </si>
  <si>
    <t>Wooden Bamboo Headboard</t>
  </si>
  <si>
    <t>Recycled Glass and Bamboo Sideboard</t>
  </si>
  <si>
    <t>H:36"xW:48"xD:26</t>
  </si>
  <si>
    <t>Ebony</t>
  </si>
  <si>
    <t>Bamboo Arm Chair</t>
  </si>
  <si>
    <t>Dining</t>
  </si>
  <si>
    <t>Recycled Glass and Bamboo Dining Table-Round</t>
  </si>
  <si>
    <t>H:30"xW:40"xL:40"</t>
  </si>
  <si>
    <t>Bamboo Side Chair</t>
  </si>
  <si>
    <t>Dream Natural Bamboo Comforter</t>
  </si>
  <si>
    <t>Twin</t>
  </si>
  <si>
    <t>White</t>
  </si>
  <si>
    <t>Reclaimed Redwood Hall Tree with Storage Bench</t>
  </si>
  <si>
    <t>H:84"xW:42"xD:22"</t>
  </si>
  <si>
    <t>Reclaimed Redwood Modular Sofa with Lounge</t>
  </si>
  <si>
    <t>H:33"xW:110"xD:63"</t>
  </si>
  <si>
    <t>Cream</t>
  </si>
  <si>
    <t>Natural Bamboo Storage Bench with 3 Baskets</t>
  </si>
  <si>
    <t>Entryways</t>
  </si>
  <si>
    <t>7 Piece Ceramic Cookware Set</t>
  </si>
  <si>
    <t>Varies</t>
  </si>
  <si>
    <t>Silver</t>
  </si>
  <si>
    <t>Reclaimed Redwood Console Table with Shaker Drawer</t>
  </si>
  <si>
    <t>Honey</t>
  </si>
  <si>
    <t>W:35"xD:19"xH 62"</t>
  </si>
  <si>
    <t>Natural Bamboo 2 Drawer Nightstand</t>
  </si>
  <si>
    <t>Kids Room</t>
  </si>
  <si>
    <t>Natural Bamboo Shower Curtain</t>
  </si>
  <si>
    <t>72"x72"</t>
  </si>
  <si>
    <t>Natural Bamboo 4 Drawer Dresser</t>
  </si>
  <si>
    <t>Ruby</t>
  </si>
  <si>
    <t>Natural Bamboo Children's Chair</t>
  </si>
  <si>
    <t>H:37"xW:38"xD:22"</t>
  </si>
  <si>
    <t xml:space="preserve">Natural Bamboo Desk </t>
  </si>
  <si>
    <t>Natural Bamboo Twin Bunk Bed</t>
  </si>
  <si>
    <t>H:20"xW:17"xD:20"</t>
  </si>
  <si>
    <t>Modular Ottoman with Storage</t>
  </si>
  <si>
    <t>Living Room</t>
  </si>
  <si>
    <t>Reclaimed Redwood Modular Loveseat</t>
  </si>
  <si>
    <t>H:33"xW:79"xD:26"</t>
  </si>
  <si>
    <t>Black</t>
  </si>
  <si>
    <t>Natural Bamboo Coffee Table</t>
  </si>
  <si>
    <t>Olive</t>
  </si>
  <si>
    <t>Natural Bamboo End Table</t>
  </si>
  <si>
    <t>Natural Bamboo Writing Desk with Shaker Drawer</t>
  </si>
  <si>
    <t>Reclaimed Redwood Computer Desk with Hutch</t>
  </si>
  <si>
    <t>H:54"xW:60"xD:24"</t>
  </si>
  <si>
    <t>Reclaimed Redwood Modular Chair</t>
  </si>
  <si>
    <t>Slumber Organic Cotton Comforter</t>
  </si>
  <si>
    <t>Queen</t>
  </si>
  <si>
    <t>Charcoal</t>
  </si>
  <si>
    <t>Reclaimed Redwood Secretary Desk</t>
  </si>
  <si>
    <t>Dream Natural Organic Microplush Blanket</t>
  </si>
  <si>
    <t>King</t>
  </si>
  <si>
    <t>Reclaimed Redwood Sofa Table</t>
  </si>
  <si>
    <t>H:84"xW:80"xD:54"</t>
  </si>
  <si>
    <t>Reclaimed Redwood Television Media Table</t>
  </si>
  <si>
    <t>H:20"xW:20"xD:20"</t>
  </si>
  <si>
    <t>Wooden Bamboo Curtain Rod</t>
  </si>
  <si>
    <t>Home</t>
  </si>
  <si>
    <t>Bath</t>
  </si>
  <si>
    <t>Wooden Bamboo Shower Rings</t>
  </si>
  <si>
    <t>H:84"xW:80"xD:55"</t>
  </si>
  <si>
    <t>Wooden Bamboo Towel Bar</t>
  </si>
  <si>
    <t>Dream White Noise Machine</t>
  </si>
  <si>
    <t>Wooden Enamel Bamboo Napkin Holders</t>
  </si>
  <si>
    <t>Natural Bamboo Doormat</t>
  </si>
  <si>
    <t>Natural Bamboo Runner Mat</t>
  </si>
  <si>
    <t>Recycled Rubber Non-Skid Outdoor Mat</t>
  </si>
  <si>
    <t>Kitchen</t>
  </si>
  <si>
    <t>Ceramic Casserole Pan with Lid</t>
  </si>
  <si>
    <t>Ceramic Fondue Set with Bamboo Forks</t>
  </si>
  <si>
    <t>Ceramic Saucepan with Lid</t>
  </si>
  <si>
    <t>12"x9"x5"</t>
  </si>
  <si>
    <t>Ceramic Stock Pot with Lid</t>
  </si>
  <si>
    <t>H:33"xW:36"xD:38"</t>
  </si>
  <si>
    <t>Ceramic Utensil Cady</t>
  </si>
  <si>
    <t>Kitchen Utensil Set</t>
  </si>
  <si>
    <t>Sage</t>
  </si>
  <si>
    <t>Recycled 12 oz. Drinking Glasses</t>
  </si>
  <si>
    <t>Violet</t>
  </si>
  <si>
    <t>Recycled 6 oz. Drinking Glasses</t>
  </si>
  <si>
    <t>Recycled 60 oz. Glass Pitcher</t>
  </si>
  <si>
    <t>Recycled Plastic Dish Rack</t>
  </si>
  <si>
    <t>H:41"xW:24"xD:24"</t>
  </si>
  <si>
    <t>Recycled Red Wine Glasses</t>
  </si>
  <si>
    <t>Recycled White Wine Glasses</t>
  </si>
  <si>
    <t>Wine Corkscrew and Bottle Opener Set</t>
  </si>
  <si>
    <t>Recycled Plastic Ladybug Lamp</t>
  </si>
  <si>
    <t>Lighting</t>
  </si>
  <si>
    <t>Recycled Plastic Train Lamp</t>
  </si>
  <si>
    <t>Set of 4</t>
  </si>
  <si>
    <t>Clear</t>
  </si>
  <si>
    <t>Natural Bamboo Floor Lamp</t>
  </si>
  <si>
    <t>Natural Bamboo Table Lamp</t>
  </si>
  <si>
    <t>Natural Bamboo Bath Mat</t>
  </si>
  <si>
    <t>Textiles</t>
  </si>
  <si>
    <t>Natural Bamboo Bath Towel</t>
  </si>
  <si>
    <t>Dream Natural Bamboo Sheet Set</t>
  </si>
  <si>
    <t>Natural Bamboo Hand Towel</t>
  </si>
  <si>
    <t>Natural Bamboo Washcloth</t>
  </si>
  <si>
    <t>H:22"xW:58"xD:18"</t>
  </si>
  <si>
    <t>W:38"xD:19"xH:48"</t>
  </si>
  <si>
    <t>Slumber Organic Cotton Sheet Set</t>
  </si>
  <si>
    <t>Slumber Organic Cotton Body Pillow</t>
  </si>
  <si>
    <t>H:44"xW:36"xD:19"</t>
  </si>
  <si>
    <t>Slumber Organic Cotton Body Pillow Case</t>
  </si>
  <si>
    <t>Organic Cotton Children's Comforter</t>
  </si>
  <si>
    <t>Ocean Blue</t>
  </si>
  <si>
    <t>Slumber Organic Cotton Contour Pillow</t>
  </si>
  <si>
    <t>25"x15"</t>
  </si>
  <si>
    <t>Slumber Organic Cotton Contour Pillow Case</t>
  </si>
  <si>
    <t>Pink</t>
  </si>
  <si>
    <t>Slumber Organic Cotton Microplush Blanket</t>
  </si>
  <si>
    <t>Bamboo Placemats-Set of 4</t>
  </si>
  <si>
    <t>H:29"xW:60"xD:15"</t>
  </si>
  <si>
    <t>Natural Bamboo Dinner Napkins-Set of 4</t>
  </si>
  <si>
    <t>Natural Bamboo Table Runner</t>
  </si>
  <si>
    <t>Organic Cotton Rectangle Tablecloth</t>
  </si>
  <si>
    <t>Organic Cotton Round Tablecloth</t>
  </si>
  <si>
    <t>34"x15"</t>
  </si>
  <si>
    <t>Organic Cotton Square Tablecloth</t>
  </si>
  <si>
    <t>H:28"xW:45"xD:22"</t>
  </si>
  <si>
    <t>Organic Cotton Children's Sheet Set</t>
  </si>
  <si>
    <t>W:60"xD:20"xH:35"</t>
  </si>
  <si>
    <t>Organic Cotton Ladybug Throw Pillow</t>
  </si>
  <si>
    <t>18"x18"</t>
  </si>
  <si>
    <t>Organic Cotton Pop Art Throw Pillow</t>
  </si>
  <si>
    <t>Organic Cotton Train Throw Pillow</t>
  </si>
  <si>
    <t>Natural Bamboo Cooking Mitt-Pack of 2</t>
  </si>
  <si>
    <t>Natural Bamboo Kitchen Towel-Pack of 2</t>
  </si>
  <si>
    <t>Natural Bamboo Kitchen Washcloth-Pack of 2</t>
  </si>
  <si>
    <t>Natural Bamboo Potholder-Pack of 2</t>
  </si>
  <si>
    <t>Blue</t>
  </si>
  <si>
    <t>H:41"xW:22"xD:24"</t>
  </si>
  <si>
    <t>H:22"xW:40"xD:22"</t>
  </si>
  <si>
    <t>H:16"xW:34"xD:26"</t>
  </si>
  <si>
    <t>H:29"xW:34"xD:12"</t>
  </si>
  <si>
    <t>W:30"xD:16"xH:26"</t>
  </si>
  <si>
    <t>16"</t>
  </si>
  <si>
    <t>H:20"xW:30"xD:20"</t>
  </si>
  <si>
    <t>Mint</t>
  </si>
  <si>
    <t>Lavender</t>
  </si>
  <si>
    <t>Sunny Yellow</t>
  </si>
  <si>
    <t>H:18"xW:36"xD:28"</t>
  </si>
  <si>
    <t>W:48"xL:22"</t>
  </si>
  <si>
    <t>H:22"xW:40"xD:23"</t>
  </si>
  <si>
    <t>8"x2.5"x12"</t>
  </si>
  <si>
    <t>Multi</t>
  </si>
  <si>
    <t>W:60"xH:48"</t>
  </si>
  <si>
    <t>7"x7"</t>
  </si>
  <si>
    <t>70"</t>
  </si>
  <si>
    <t>W:30"xL:18"</t>
  </si>
  <si>
    <t>16"x9"</t>
  </si>
  <si>
    <t>8"</t>
  </si>
  <si>
    <t>60"x40"</t>
  </si>
  <si>
    <t>36"x24"</t>
  </si>
  <si>
    <t>W:24"xL:60"</t>
  </si>
  <si>
    <t>46" to 84"</t>
  </si>
  <si>
    <t>9"x9"</t>
  </si>
  <si>
    <t>Burgundy</t>
  </si>
  <si>
    <t>W:60"xL:84"</t>
  </si>
  <si>
    <t>12"</t>
  </si>
  <si>
    <t>24"</t>
  </si>
  <si>
    <t>13"</t>
  </si>
  <si>
    <t>12"x12"</t>
  </si>
  <si>
    <t>20"x18"</t>
  </si>
  <si>
    <t>9"</t>
  </si>
  <si>
    <t>52"x52"</t>
  </si>
  <si>
    <t>W:38"xD:19"xH:49"</t>
  </si>
  <si>
    <t>W:60"xH:49"</t>
  </si>
  <si>
    <t>6"</t>
  </si>
  <si>
    <t>H:21"xW:12"xD:12"</t>
  </si>
  <si>
    <t>63"x15"</t>
  </si>
  <si>
    <t>Pack of 12</t>
  </si>
  <si>
    <t>H:12"xW:3"xW:12"</t>
  </si>
  <si>
    <t>H:18"xW:12"xW:12"</t>
  </si>
  <si>
    <t>38"x17"</t>
  </si>
  <si>
    <t>22"x18"</t>
  </si>
  <si>
    <t>4 Piece</t>
  </si>
  <si>
    <t>28"x17"</t>
  </si>
  <si>
    <t>3 Piece</t>
  </si>
  <si>
    <t>Bronze</t>
  </si>
  <si>
    <t>W:18"xL:12"</t>
  </si>
  <si>
    <t>Pearl</t>
  </si>
  <si>
    <t>W:14"xL:58"</t>
  </si>
  <si>
    <t>Copper</t>
  </si>
  <si>
    <t>No Obstacles HOME 2012 Product Line Revenue</t>
  </si>
  <si>
    <t>COUNTIF</t>
  </si>
  <si>
    <t>SUMIF</t>
  </si>
  <si>
    <t>AVERAGEIF</t>
  </si>
  <si>
    <t>Price</t>
  </si>
  <si>
    <t>Items</t>
  </si>
  <si>
    <t>Total Price of all items in Dept.</t>
  </si>
  <si>
    <t>Recycled Glass and Bamboo Dining Table - Square</t>
  </si>
  <si>
    <t>H: 30" x W: 36" x L: 36"</t>
  </si>
  <si>
    <t xml:space="preserve">Recycled Glass and Bamboo Dining Table - Rectangular </t>
  </si>
  <si>
    <t>H: 30" x W: 36" x L: 60"</t>
  </si>
  <si>
    <t>H: 36" x W: 48" x D: 26</t>
  </si>
  <si>
    <t>Recycled Glass and Bamboo Dining Table - Round</t>
  </si>
  <si>
    <t>H: 30" x W: 40" x L: 40"</t>
  </si>
  <si>
    <t>H: 84" X W: 42" X D: 22"</t>
  </si>
  <si>
    <t>H: 33" x W: 110" x D: 63"</t>
  </si>
  <si>
    <t>W: 35" x D: 19" x H 62"</t>
  </si>
  <si>
    <t>72" x 72"</t>
  </si>
  <si>
    <t>H: 37" x W: 38" x D: 22"</t>
  </si>
  <si>
    <t>H: 20" x W: 17" x D: 20"</t>
  </si>
  <si>
    <t>H:33" x W: 79" x D: 26"</t>
  </si>
  <si>
    <t>H: 54" x W: 60" x D: 24"</t>
  </si>
  <si>
    <t>H: 84" x W: 80" x D: 54"</t>
  </si>
  <si>
    <t>H: 20" x W: 20" x D: 20"</t>
  </si>
  <si>
    <t>H: 84" x W: 80" x D: 55"</t>
  </si>
  <si>
    <t>12" x 9" x 5"</t>
  </si>
  <si>
    <t>H: 33" x W: 36" x D: 38"</t>
  </si>
  <si>
    <t>H: 41" x W: 24" x D: 24"</t>
  </si>
  <si>
    <t>H: 22" x W: 58" x D: 18"</t>
  </si>
  <si>
    <t>W: 38" x D: 19" X H: 48"</t>
  </si>
  <si>
    <t>H: 44" x W: 36" x D: 19"</t>
  </si>
  <si>
    <t>25" x 15"</t>
  </si>
  <si>
    <t>H: 29" x W: 60" x D: 15"</t>
  </si>
  <si>
    <t>34" x 15"</t>
  </si>
  <si>
    <t>H: 28" x W: 45" x D: 22"</t>
  </si>
  <si>
    <t>W: 60" x D: 20 " x H: 35 "</t>
  </si>
  <si>
    <t>18" x 18"</t>
  </si>
  <si>
    <t>H: 41" x W: 22" x D: 24"</t>
  </si>
  <si>
    <t>H: 22" x W: 40" X D: 22"</t>
  </si>
  <si>
    <t>H:16" x W: 34" x D: 26"</t>
  </si>
  <si>
    <t>H: 29" x W: 34" x D: 12"</t>
  </si>
  <si>
    <t>W: 30" x D: 16 " x H: 26 "</t>
  </si>
  <si>
    <t>H: 20" x W: 30" x D: 20"</t>
  </si>
  <si>
    <t>H: 18" x W: 36" x D: 28"</t>
  </si>
  <si>
    <t>W: 48" X L: 22"</t>
  </si>
  <si>
    <t>H: 22" x W: 40" X D: 23"</t>
  </si>
  <si>
    <t>8" x 2.5" x 12"</t>
  </si>
  <si>
    <t>W: 60" x H: 48"</t>
  </si>
  <si>
    <t>7" x 7"</t>
  </si>
  <si>
    <t>W: 30" X L: 18"</t>
  </si>
  <si>
    <t>16" x 9"</t>
  </si>
  <si>
    <t>60" x 40"</t>
  </si>
  <si>
    <t>36" x 24"</t>
  </si>
  <si>
    <t>W: 24" x L: 60"</t>
  </si>
  <si>
    <t>9" x 9"</t>
  </si>
  <si>
    <t>W: 60" x L: 84"</t>
  </si>
  <si>
    <t>12" x 12"</t>
  </si>
  <si>
    <t>20" x 18"</t>
  </si>
  <si>
    <t>52" x 52"</t>
  </si>
  <si>
    <t>W: 38" x D: 19" X H: 49"</t>
  </si>
  <si>
    <t>W: 60" x H: 49"</t>
  </si>
  <si>
    <t>H: 21" x W: 12" x D: 12"</t>
  </si>
  <si>
    <t>63" x 15"</t>
  </si>
  <si>
    <t>H: 12" x W: 3" x W: 12"</t>
  </si>
  <si>
    <t>H: 18" x W: 12" x W: 12"</t>
  </si>
  <si>
    <t>38" x 17"</t>
  </si>
  <si>
    <t>22" x 18"</t>
  </si>
  <si>
    <t>28" x 17"</t>
  </si>
  <si>
    <t>W: 18" x L: 12"</t>
  </si>
  <si>
    <t>W: 14" x L: 58"</t>
  </si>
  <si>
    <t>Arnold, Cole</t>
  </si>
  <si>
    <t>Byrd, Asa</t>
  </si>
  <si>
    <t>Salesperson</t>
  </si>
  <si>
    <t>Region</t>
  </si>
  <si>
    <t>Christensen, Jill</t>
  </si>
  <si>
    <t>Vaughn, Harlon</t>
  </si>
  <si>
    <t>NE</t>
  </si>
  <si>
    <t>Kelly, Icelita</t>
  </si>
  <si>
    <t>Norman, Rita</t>
  </si>
  <si>
    <t>SE</t>
  </si>
  <si>
    <t>Leon, Emily</t>
  </si>
  <si>
    <t>NW</t>
  </si>
  <si>
    <t>Livingston, Lynette</t>
  </si>
  <si>
    <t>Lucas, John</t>
  </si>
  <si>
    <t>Maynard, Susan</t>
  </si>
  <si>
    <t>Owen, Robert</t>
  </si>
  <si>
    <t>SW</t>
  </si>
  <si>
    <t>McCullough, Scott</t>
  </si>
  <si>
    <t>Employee Name</t>
  </si>
  <si>
    <t>Building</t>
  </si>
  <si>
    <t>Status</t>
  </si>
  <si>
    <t>Hire Date</t>
  </si>
  <si>
    <t>Years</t>
  </si>
  <si>
    <t>Benefits</t>
  </si>
  <si>
    <t>Salary</t>
  </si>
  <si>
    <t>Job Rating</t>
  </si>
  <si>
    <t>New Salary</t>
  </si>
  <si>
    <t>Tax Rate</t>
  </si>
  <si>
    <t>TaxTable</t>
  </si>
  <si>
    <t>Abbott, James</t>
  </si>
  <si>
    <t>North</t>
  </si>
  <si>
    <t>Quality Assurance</t>
  </si>
  <si>
    <t>Full Time</t>
  </si>
  <si>
    <t>DMR</t>
  </si>
  <si>
    <t>Acosta, Robert</t>
  </si>
  <si>
    <t>Main</t>
  </si>
  <si>
    <t>Adams, David</t>
  </si>
  <si>
    <t>Product Development</t>
  </si>
  <si>
    <t>D</t>
  </si>
  <si>
    <t>Adkins, Michael</t>
  </si>
  <si>
    <t>R</t>
  </si>
  <si>
    <t>Aguilar, Kevin</t>
  </si>
  <si>
    <t>West</t>
  </si>
  <si>
    <t>Alexander, Charles</t>
  </si>
  <si>
    <t>Manufacturing Admin</t>
  </si>
  <si>
    <t>Contract</t>
  </si>
  <si>
    <t>Allen, Thomas</t>
  </si>
  <si>
    <t>Manufacturing</t>
  </si>
  <si>
    <t>Allison, Timothy</t>
  </si>
  <si>
    <t>Creative</t>
  </si>
  <si>
    <t>M</t>
  </si>
  <si>
    <t>Alvarado, Sonia</t>
  </si>
  <si>
    <t>IT</t>
  </si>
  <si>
    <t>Half-Time</t>
  </si>
  <si>
    <t>DM</t>
  </si>
  <si>
    <t>Alvarez, Steven</t>
  </si>
  <si>
    <t>Taft</t>
  </si>
  <si>
    <t>Anderson, Teason</t>
  </si>
  <si>
    <t>Watson</t>
  </si>
  <si>
    <t>Account Management</t>
  </si>
  <si>
    <t>Andrews, Diane</t>
  </si>
  <si>
    <t>Hourly</t>
  </si>
  <si>
    <t>Anthony, Robert</t>
  </si>
  <si>
    <t>Armstrong, David</t>
  </si>
  <si>
    <t>Quality Control</t>
  </si>
  <si>
    <t>Sales</t>
  </si>
  <si>
    <t>Ashley, Michael</t>
  </si>
  <si>
    <t>Atkins, Kevin</t>
  </si>
  <si>
    <t>Atkinson, Danielle</t>
  </si>
  <si>
    <t>Austin, William</t>
  </si>
  <si>
    <t>Avila, Jody</t>
  </si>
  <si>
    <t>Ayala, Polly</t>
  </si>
  <si>
    <t>Ayers, Douglas</t>
  </si>
  <si>
    <t>Bailey, Victor</t>
  </si>
  <si>
    <t>Research Center</t>
  </si>
  <si>
    <t>Baker, Barney</t>
  </si>
  <si>
    <t>Baldwin, Ray</t>
  </si>
  <si>
    <t>Ball, Kirk</t>
  </si>
  <si>
    <t>Ballard, Martin</t>
  </si>
  <si>
    <t>Banks, Ryan</t>
  </si>
  <si>
    <t>Barber, Robbie</t>
  </si>
  <si>
    <t>Barker, Heidi</t>
  </si>
  <si>
    <t>Barnes, Grant</t>
  </si>
  <si>
    <t>Barnett, Brenda</t>
  </si>
  <si>
    <t>Human Resources</t>
  </si>
  <si>
    <t>Barr, Jennifer</t>
  </si>
  <si>
    <t>Marketing</t>
  </si>
  <si>
    <t>Barrett, John</t>
  </si>
  <si>
    <t>Barron, Michael</t>
  </si>
  <si>
    <t>Bartlett, Julia</t>
  </si>
  <si>
    <t>Professional Training Group</t>
  </si>
  <si>
    <t>Barton, Barry</t>
  </si>
  <si>
    <t>Bass, Justin</t>
  </si>
  <si>
    <t>Bates, Verna</t>
  </si>
  <si>
    <t>Bauer, Chris</t>
  </si>
  <si>
    <t>Baxter, Teresa</t>
  </si>
  <si>
    <t>Bean, Deborah</t>
  </si>
  <si>
    <t>Beard, Sandi</t>
  </si>
  <si>
    <t>Beasley, Timothy</t>
  </si>
  <si>
    <t>Beck, Craig</t>
  </si>
  <si>
    <t>Environmental Compliance</t>
  </si>
  <si>
    <t>Becker, Gretchen</t>
  </si>
  <si>
    <t>Facilities/Engineering</t>
  </si>
  <si>
    <t>Bell, David</t>
  </si>
  <si>
    <t>Bennett, Chris</t>
  </si>
  <si>
    <t>Benson, Troy</t>
  </si>
  <si>
    <t>Berry, Jacklyn</t>
  </si>
  <si>
    <t>Best, Lara</t>
  </si>
  <si>
    <t>Bishop, Juan</t>
  </si>
  <si>
    <t>Black, Cliff</t>
  </si>
  <si>
    <t>Blackburn, Kathryn</t>
  </si>
  <si>
    <t>Blackwell, Brandon</t>
  </si>
  <si>
    <t>Blair, Sperry</t>
  </si>
  <si>
    <t>Blake, Thomas</t>
  </si>
  <si>
    <t>Blankenship, Roger</t>
  </si>
  <si>
    <t>Blevins, Carey</t>
  </si>
  <si>
    <t>Bond, John</t>
  </si>
  <si>
    <t>Booker, Judith</t>
  </si>
  <si>
    <t>Boone, Eric</t>
  </si>
  <si>
    <t>Major Mfg Projects</t>
  </si>
  <si>
    <t>Booth, Raquel</t>
  </si>
  <si>
    <t>Bowen, Kes</t>
  </si>
  <si>
    <t>Bowers, Tammy</t>
  </si>
  <si>
    <t>Bowman, Michael</t>
  </si>
  <si>
    <t>Boyd, Debra</t>
  </si>
  <si>
    <t>Boyer, John</t>
  </si>
  <si>
    <t>Bradford, Raymond</t>
  </si>
  <si>
    <t>Bradley, David</t>
  </si>
  <si>
    <t>Bradshaw, Sheryl</t>
  </si>
  <si>
    <t>Research/Development</t>
  </si>
  <si>
    <t>Brady, Traci</t>
  </si>
  <si>
    <t>Branch, Brady</t>
  </si>
  <si>
    <t>Training</t>
  </si>
  <si>
    <t>Bridges, Jeff</t>
  </si>
  <si>
    <t>Briggs, Bryan</t>
  </si>
  <si>
    <t>Brock, Ensley</t>
  </si>
  <si>
    <t>Brooks, Richard</t>
  </si>
  <si>
    <t>Brown, Donald</t>
  </si>
  <si>
    <t>Browning, Kathleen</t>
  </si>
  <si>
    <t>Bruce, Kevin</t>
  </si>
  <si>
    <t>Bryan, Thomas</t>
  </si>
  <si>
    <t>Bryant, Douglas</t>
  </si>
  <si>
    <t>Buchanan, Dennis</t>
  </si>
  <si>
    <t>Buckel, Patricia</t>
  </si>
  <si>
    <t>Bullock, Greg</t>
  </si>
  <si>
    <t>Burgess, Cherie</t>
  </si>
  <si>
    <t>Burke, Michael</t>
  </si>
  <si>
    <t>Burnett, Kevin</t>
  </si>
  <si>
    <t>Burns, Fiona</t>
  </si>
  <si>
    <t>Burton, Cam</t>
  </si>
  <si>
    <t>Bush, Rena</t>
  </si>
  <si>
    <t>Butler, Roy</t>
  </si>
  <si>
    <t>Cabe, Max</t>
  </si>
  <si>
    <t>Cain, Lon</t>
  </si>
  <si>
    <t>Caldwell, Pete</t>
  </si>
  <si>
    <t>Calhoun, Dac Vinh</t>
  </si>
  <si>
    <t>Callahan, Marilyn</t>
  </si>
  <si>
    <t>Camacho, Stephanie</t>
  </si>
  <si>
    <t>Cameron, John</t>
  </si>
  <si>
    <t>Campbell, Michael</t>
  </si>
  <si>
    <t>Campos, Richard</t>
  </si>
  <si>
    <t>Cannon, Jenny</t>
  </si>
  <si>
    <t>Carey, Andrea</t>
  </si>
  <si>
    <t>Environmental Health/Safety</t>
  </si>
  <si>
    <t>Carpenter, Ronald</t>
  </si>
  <si>
    <t>Carr, Susan</t>
  </si>
  <si>
    <t>Carrillo, Robert</t>
  </si>
  <si>
    <t>Carroll, Lesa</t>
  </si>
  <si>
    <t>Carson, Anthony</t>
  </si>
  <si>
    <t>Carter, Allan</t>
  </si>
  <si>
    <t>Casey, Ronald</t>
  </si>
  <si>
    <t>Castillo, Sheri</t>
  </si>
  <si>
    <t>Castro, Christopher</t>
  </si>
  <si>
    <t>Chambers, Richard</t>
  </si>
  <si>
    <t>Chandler, Diane</t>
  </si>
  <si>
    <t>Chang, Gabriel</t>
  </si>
  <si>
    <t>Chapman, Jessica</t>
  </si>
  <si>
    <t>Charles, Jeffrey</t>
  </si>
  <si>
    <t>Chase, Troy</t>
  </si>
  <si>
    <t>Chavez, Thomas</t>
  </si>
  <si>
    <t>Chen, Jaime</t>
  </si>
  <si>
    <t>Christian, Melissa</t>
  </si>
  <si>
    <t>Clark, William</t>
  </si>
  <si>
    <t>Clarke, Dennis</t>
  </si>
  <si>
    <t>Clay, William</t>
  </si>
  <si>
    <t>Clayton, Gregory</t>
  </si>
  <si>
    <t>Cline, Rebecca</t>
  </si>
  <si>
    <t>Cobb, Nicole</t>
  </si>
  <si>
    <t>Cochran, Andrea</t>
  </si>
  <si>
    <t>Cohen, Bruce</t>
  </si>
  <si>
    <t>Green Building</t>
  </si>
  <si>
    <t>Cole, Elbert</t>
  </si>
  <si>
    <t>Coleman, Roque</t>
  </si>
  <si>
    <t>Collier, Dean</t>
  </si>
  <si>
    <t>Collins, Michael</t>
  </si>
  <si>
    <t>Colon, Donnie</t>
  </si>
  <si>
    <t>Combs, Rick</t>
  </si>
  <si>
    <t>Conley, Mark</t>
  </si>
  <si>
    <t>Conner, Mark</t>
  </si>
  <si>
    <t>Contreras, Dean</t>
  </si>
  <si>
    <t>Conway, Brett</t>
  </si>
  <si>
    <t>Cook, Mark</t>
  </si>
  <si>
    <t>Cooper, Lisa</t>
  </si>
  <si>
    <t>Copeland, Roger</t>
  </si>
  <si>
    <t>Cortez, Jack</t>
  </si>
  <si>
    <t>Cox, Stephanie</t>
  </si>
  <si>
    <t>Craig, Alan</t>
  </si>
  <si>
    <t>Crawford, Ronald</t>
  </si>
  <si>
    <t>Cross, Marc</t>
  </si>
  <si>
    <t>Cruz, Janene</t>
  </si>
  <si>
    <t>Cummings, Jose</t>
  </si>
  <si>
    <t>Cunningham, Denise</t>
  </si>
  <si>
    <t>Curry, Hunyen</t>
  </si>
  <si>
    <t>Curtis, Patrick</t>
  </si>
  <si>
    <t>Dalton, Carol</t>
  </si>
  <si>
    <t>Daniel, Robert</t>
  </si>
  <si>
    <t>Daniels, Janet</t>
  </si>
  <si>
    <t>Davenport, Troy</t>
  </si>
  <si>
    <t>Davidson, Jaime</t>
  </si>
  <si>
    <t>Davis, Tonya</t>
  </si>
  <si>
    <t>Dawson, Jonathan</t>
  </si>
  <si>
    <t>ADC</t>
  </si>
  <si>
    <t>Day, David</t>
  </si>
  <si>
    <t>Dean, Gayla</t>
  </si>
  <si>
    <t>Decker, Amy</t>
  </si>
  <si>
    <t>Deleon, Jaquelyn</t>
  </si>
  <si>
    <t>Delgado, Dale</t>
  </si>
  <si>
    <t>Dennis, Paul</t>
  </si>
  <si>
    <t>Diaz, David</t>
  </si>
  <si>
    <t>Dickerson, Lincoln</t>
  </si>
  <si>
    <t>Dixon, Richard</t>
  </si>
  <si>
    <t>Dodson, David</t>
  </si>
  <si>
    <t>Dominguez, Duane</t>
  </si>
  <si>
    <t>Dorsey, Matthew</t>
  </si>
  <si>
    <t>Douglas, Kenneth</t>
  </si>
  <si>
    <t>Doyle, Leslie</t>
  </si>
  <si>
    <t>Drake, Kyle</t>
  </si>
  <si>
    <t>Dudley, James</t>
  </si>
  <si>
    <t>Duncan, George</t>
  </si>
  <si>
    <t>Dunn, Matthew</t>
  </si>
  <si>
    <t>Duran, Brian</t>
  </si>
  <si>
    <t>Durham, Troy</t>
  </si>
  <si>
    <t>Dyer, Carrie</t>
  </si>
  <si>
    <t>Eaton, Cris</t>
  </si>
  <si>
    <t>Edwards, Phillip</t>
  </si>
  <si>
    <t>Elliott, Anthony</t>
  </si>
  <si>
    <t>Ellis, Brenda</t>
  </si>
  <si>
    <t>Ellison, Melyssa</t>
  </si>
  <si>
    <t>English, David</t>
  </si>
  <si>
    <t>Erickson, Ricky</t>
  </si>
  <si>
    <t>Espinoza, Derrell</t>
  </si>
  <si>
    <t>Estes, Mary</t>
  </si>
  <si>
    <t>Estrada, Joan</t>
  </si>
  <si>
    <t>Evans, Rolin</t>
  </si>
  <si>
    <t>Everett, Dan</t>
  </si>
  <si>
    <t>Farmer, Suzanne</t>
  </si>
  <si>
    <t>Farrell, Laura</t>
  </si>
  <si>
    <t>Ferguson, John</t>
  </si>
  <si>
    <t>Fernandez, Marie</t>
  </si>
  <si>
    <t>Fields, Cathy</t>
  </si>
  <si>
    <t>Figueroa, Leonard</t>
  </si>
  <si>
    <t>Finley, James</t>
  </si>
  <si>
    <t>Fischer, David</t>
  </si>
  <si>
    <t>Fisher, Maria</t>
  </si>
  <si>
    <t>Fitzgerald, George</t>
  </si>
  <si>
    <t>Fleming, Irv</t>
  </si>
  <si>
    <t>Fletcher, Brian</t>
  </si>
  <si>
    <t>Flores, Angela</t>
  </si>
  <si>
    <t>Flowers, Kathleen</t>
  </si>
  <si>
    <t>Floyd, Eric</t>
  </si>
  <si>
    <t>Flynn, Melissa</t>
  </si>
  <si>
    <t>Foley, Peter</t>
  </si>
  <si>
    <t>Ford, Matt</t>
  </si>
  <si>
    <t>Foster, Blane</t>
  </si>
  <si>
    <t>Fowler, John</t>
  </si>
  <si>
    <t>Fox, Ellen</t>
  </si>
  <si>
    <t>Francis, Todd</t>
  </si>
  <si>
    <t>Frank, William</t>
  </si>
  <si>
    <t>Franklin, Alicia</t>
  </si>
  <si>
    <t>Frazier, Chris</t>
  </si>
  <si>
    <t>Freeman, Dennis</t>
  </si>
  <si>
    <t>French, Robert</t>
  </si>
  <si>
    <t>Frost, Adam</t>
  </si>
  <si>
    <t>Fuller, Brenda</t>
  </si>
  <si>
    <t>Gaines, Sheela</t>
  </si>
  <si>
    <t>Gallagher, Johnson</t>
  </si>
  <si>
    <t>Gallegos, Rick</t>
  </si>
  <si>
    <t>Garcia, Karen</t>
  </si>
  <si>
    <t>Gardner, Anthony</t>
  </si>
  <si>
    <t>Garner, Terry</t>
  </si>
  <si>
    <t>Garrett, Chris</t>
  </si>
  <si>
    <t>Garrison, Chris</t>
  </si>
  <si>
    <t>Garza, Anthony</t>
  </si>
  <si>
    <t>Gates, Anne</t>
  </si>
  <si>
    <t>Gentry, John</t>
  </si>
  <si>
    <t>George, Jessica</t>
  </si>
  <si>
    <t>Gibbs, Debra</t>
  </si>
  <si>
    <t>Gibson, Janet</t>
  </si>
  <si>
    <t>Gilbert, Shannon</t>
  </si>
  <si>
    <t>Giles, Kathleen</t>
  </si>
  <si>
    <t>Gill, Douglas</t>
  </si>
  <si>
    <t>Gilmore, Terry</t>
  </si>
  <si>
    <t>Glass, John</t>
  </si>
  <si>
    <t>Glenn, Christopher</t>
  </si>
  <si>
    <t>Glover, Eugene</t>
  </si>
  <si>
    <t>Golden, Christine</t>
  </si>
  <si>
    <t>Gomez, Ed</t>
  </si>
  <si>
    <t>Gonzales, David</t>
  </si>
  <si>
    <t>Gonzalez, David</t>
  </si>
  <si>
    <t>Goodman, Kuyler</t>
  </si>
  <si>
    <t>Goodwin, April</t>
  </si>
  <si>
    <t>Gordon, Diane</t>
  </si>
  <si>
    <t>Graham, David</t>
  </si>
  <si>
    <t>Grant, Leonard</t>
  </si>
  <si>
    <t>Graves, Michael</t>
  </si>
  <si>
    <t>Gray, Mark</t>
  </si>
  <si>
    <t>Green, Kim</t>
  </si>
  <si>
    <t>Greene, Alexander</t>
  </si>
  <si>
    <t>Greer, Brian</t>
  </si>
  <si>
    <t>Gregory, Jon</t>
  </si>
  <si>
    <t>Griffin, Debbi</t>
  </si>
  <si>
    <t>Griffith, Michelle</t>
  </si>
  <si>
    <t>Grimes, Jeffrey</t>
  </si>
  <si>
    <t>Gross, Davin</t>
  </si>
  <si>
    <t>Guerra, Karen</t>
  </si>
  <si>
    <t>Guerrero, Laura</t>
  </si>
  <si>
    <t>Gutierrez, Regina</t>
  </si>
  <si>
    <t>Guzman, Don</t>
  </si>
  <si>
    <t>Hale, Deon</t>
  </si>
  <si>
    <t>Hall, Jenny</t>
  </si>
  <si>
    <t>Hamilton, Theo</t>
  </si>
  <si>
    <t>Hammond, Robert</t>
  </si>
  <si>
    <t>Hampton, Catherine</t>
  </si>
  <si>
    <t>Hancock, Allen</t>
  </si>
  <si>
    <t>Hansen, Andrew</t>
  </si>
  <si>
    <t>Hanson, Dennis</t>
  </si>
  <si>
    <t>Hardin, Gregory</t>
  </si>
  <si>
    <t>Harding, Erin</t>
  </si>
  <si>
    <t>Hardy, Svetlana</t>
  </si>
  <si>
    <t>Harmon, Paul</t>
  </si>
  <si>
    <t>Harper, Cynthia</t>
  </si>
  <si>
    <t>Harrell, Cristin</t>
  </si>
  <si>
    <t>Harrington, Aron</t>
  </si>
  <si>
    <t>Harris, Brian</t>
  </si>
  <si>
    <t>Harrison, Jonathan</t>
  </si>
  <si>
    <t>Hart, Richard</t>
  </si>
  <si>
    <t>Hartman, Michael</t>
  </si>
  <si>
    <t>Harvey, Michael</t>
  </si>
  <si>
    <t>Hatfield, Carl</t>
  </si>
  <si>
    <t>Hawkins, Douglas</t>
  </si>
  <si>
    <t>Hayes, Edward</t>
  </si>
  <si>
    <t>Haynes, Ernest</t>
  </si>
  <si>
    <t>Heath, Deborah</t>
  </si>
  <si>
    <t>Henderson, Anthony</t>
  </si>
  <si>
    <t>Henry, Craig</t>
  </si>
  <si>
    <t>Hensley, William</t>
  </si>
  <si>
    <t>Henson, Debra</t>
  </si>
  <si>
    <t>Herman, Henrietta</t>
  </si>
  <si>
    <t>Hernandez, Glenn</t>
  </si>
  <si>
    <t>Herrera, Shawn</t>
  </si>
  <si>
    <t>Herring, Joanna</t>
  </si>
  <si>
    <t>Hess, Brian</t>
  </si>
  <si>
    <t>Hickman, John</t>
  </si>
  <si>
    <t>Hicks, Monica</t>
  </si>
  <si>
    <t>Higgins, Angela</t>
  </si>
  <si>
    <t>Hill, Robin</t>
  </si>
  <si>
    <t>Hines, Herb</t>
  </si>
  <si>
    <t>Hobbs, Scott</t>
  </si>
  <si>
    <t>Hodge, Craig</t>
  </si>
  <si>
    <t>Hodges, Lisa</t>
  </si>
  <si>
    <t>Hoffman, Brian D</t>
  </si>
  <si>
    <t>Hogan, Daniel</t>
  </si>
  <si>
    <t>Holland, Donald</t>
  </si>
  <si>
    <t>Holloway, Chris</t>
  </si>
  <si>
    <t>Holmes, Tito</t>
  </si>
  <si>
    <t>Holt, Robert</t>
  </si>
  <si>
    <t>Hood, Renee</t>
  </si>
  <si>
    <t>Hoover, Evangeline</t>
  </si>
  <si>
    <t>Hopkins, Lisa</t>
  </si>
  <si>
    <t>Horn, George</t>
  </si>
  <si>
    <t>Horton, Cleatis</t>
  </si>
  <si>
    <t>House, Paul</t>
  </si>
  <si>
    <t>Houston, Mark</t>
  </si>
  <si>
    <t>Howard, Lisa</t>
  </si>
  <si>
    <t>Howell, Douglas</t>
  </si>
  <si>
    <t>Hubbard, Sandra</t>
  </si>
  <si>
    <t>Hudson, Lorna</t>
  </si>
  <si>
    <t>Huff, Erik</t>
  </si>
  <si>
    <t>Huffman, Ignacio</t>
  </si>
  <si>
    <t>Hughes, Kevin</t>
  </si>
  <si>
    <t>Hull, Jeanne</t>
  </si>
  <si>
    <t>Humphrey, Andrew</t>
  </si>
  <si>
    <t>Hunt, Norman</t>
  </si>
  <si>
    <t>Hunter, Lisa</t>
  </si>
  <si>
    <t>Hurst, Thomas</t>
  </si>
  <si>
    <t>Hutchinson, Robin</t>
  </si>
  <si>
    <t>Ingram, Matt</t>
  </si>
  <si>
    <t>Jackson, Eric</t>
  </si>
  <si>
    <t>Jacobs, Florianne</t>
  </si>
  <si>
    <t>James, Lynn</t>
  </si>
  <si>
    <t>Jefferson, Elaine</t>
  </si>
  <si>
    <t>Jenkins, Scott</t>
  </si>
  <si>
    <t>Jennings, Gary</t>
  </si>
  <si>
    <t>Jensen, Kristina</t>
  </si>
  <si>
    <t>Jimenez, Dominic</t>
  </si>
  <si>
    <t>Johns, Chad</t>
  </si>
  <si>
    <t>Johnson, Mary Jo</t>
  </si>
  <si>
    <t>Johnston, Daniel</t>
  </si>
  <si>
    <t>Jones, John</t>
  </si>
  <si>
    <t>Jordan, Mark</t>
  </si>
  <si>
    <t>Joseph, Christopher</t>
  </si>
  <si>
    <t>Juarez, Neill</t>
  </si>
  <si>
    <t>Keith, Thomas</t>
  </si>
  <si>
    <t>Keller, Jason</t>
  </si>
  <si>
    <t>Kelley, Nancy</t>
  </si>
  <si>
    <t>Kemp, Holly</t>
  </si>
  <si>
    <t>Kennedy, Kimberly</t>
  </si>
  <si>
    <t>Kent, Angus</t>
  </si>
  <si>
    <t>Kerr, Mihaela</t>
  </si>
  <si>
    <t>Kim, Deborah</t>
  </si>
  <si>
    <t>King, Taslim</t>
  </si>
  <si>
    <t>Kirby, Michael</t>
  </si>
  <si>
    <t>Kirk, Chris</t>
  </si>
  <si>
    <t>Klein, Robert</t>
  </si>
  <si>
    <t>Knight, Denise</t>
  </si>
  <si>
    <t>Knox, Lori</t>
  </si>
  <si>
    <t>Koch, Danielle</t>
  </si>
  <si>
    <t>Kramer, Faye</t>
  </si>
  <si>
    <t>Lamb, John</t>
  </si>
  <si>
    <t>Lambert, Jody</t>
  </si>
  <si>
    <t>Landry, Linda</t>
  </si>
  <si>
    <t>Lane, Brandyn</t>
  </si>
  <si>
    <t>Lang, Dana</t>
  </si>
  <si>
    <t>Lara, Mark</t>
  </si>
  <si>
    <t>Larsen, Lara</t>
  </si>
  <si>
    <t>Larson, David</t>
  </si>
  <si>
    <t>Lawrence, Ronald</t>
  </si>
  <si>
    <t>Lawson, Erin</t>
  </si>
  <si>
    <t>Leach, Jingwen</t>
  </si>
  <si>
    <t>Leblanc, Jenny</t>
  </si>
  <si>
    <t>Lee, Charles</t>
  </si>
  <si>
    <t>Leonard, Paul</t>
  </si>
  <si>
    <t>Lester, Sherri</t>
  </si>
  <si>
    <t>Lewis, Frederick</t>
  </si>
  <si>
    <t>Lindsey, Deborah</t>
  </si>
  <si>
    <t>Little, Steve</t>
  </si>
  <si>
    <t>Lloyd, John</t>
  </si>
  <si>
    <t>Logan, Karen</t>
  </si>
  <si>
    <t>Long, Gary</t>
  </si>
  <si>
    <t>Lopez, Stephen</t>
  </si>
  <si>
    <t>Love, Danny</t>
  </si>
  <si>
    <t>Lowe, Michelle</t>
  </si>
  <si>
    <t>Lowery, Charles</t>
  </si>
  <si>
    <t>Luna, Rodney</t>
  </si>
  <si>
    <t>Lynch, Scott</t>
  </si>
  <si>
    <t>Lyons, Brian</t>
  </si>
  <si>
    <t>Mack, Barry</t>
  </si>
  <si>
    <t>Maldonado, Robert</t>
  </si>
  <si>
    <t>Malone, Daniel</t>
  </si>
  <si>
    <t>Mann, Lowell</t>
  </si>
  <si>
    <t>Manning, John</t>
  </si>
  <si>
    <t>Marks, LaReina</t>
  </si>
  <si>
    <t>Marquez, Thomas</t>
  </si>
  <si>
    <t>Marsh, Cynthia</t>
  </si>
  <si>
    <t>Marshall, Anita</t>
  </si>
  <si>
    <t>Martin, Terry</t>
  </si>
  <si>
    <t>Martinez, Kathleen</t>
  </si>
  <si>
    <t>Mason, Suzanne</t>
  </si>
  <si>
    <t>Massey, Mark</t>
  </si>
  <si>
    <t>Mathews, Marcia</t>
  </si>
  <si>
    <t>Mathis, Shari</t>
  </si>
  <si>
    <t>Matthews, Diane</t>
  </si>
  <si>
    <t>Maxwell, Jill</t>
  </si>
  <si>
    <t>May, Steve</t>
  </si>
  <si>
    <t>McBride, Grazyna</t>
  </si>
  <si>
    <t>McCall, Keith</t>
  </si>
  <si>
    <t>McCarthy, Ryan</t>
  </si>
  <si>
    <t>McClain, Steven</t>
  </si>
  <si>
    <t>McClure, Gary</t>
  </si>
  <si>
    <t>McConnell, Justin</t>
  </si>
  <si>
    <t>McCormick, Hsi</t>
  </si>
  <si>
    <t>McCoy, Preston</t>
  </si>
  <si>
    <t>McDaniel, Tamara</t>
  </si>
  <si>
    <t>McDonald, Debra</t>
  </si>
  <si>
    <t>McDowell, Scott</t>
  </si>
  <si>
    <t>McGee, Carol</t>
  </si>
  <si>
    <t>McGuire, Rebecca</t>
  </si>
  <si>
    <t>McIntosh, Jeremy</t>
  </si>
  <si>
    <t>McKee, Michelle</t>
  </si>
  <si>
    <t>McKenzie, Michelle</t>
  </si>
  <si>
    <t>McKinney, Chris</t>
  </si>
  <si>
    <t>McLaughlin, Edward</t>
  </si>
  <si>
    <t>McLean, Richard</t>
  </si>
  <si>
    <t>Medina, Warren</t>
  </si>
  <si>
    <t>Melton, Scott</t>
  </si>
  <si>
    <t>Mendez, Max</t>
  </si>
  <si>
    <t>Mendoza, Bobby</t>
  </si>
  <si>
    <t>Mercado, David</t>
  </si>
  <si>
    <t>Merritt, Kevin</t>
  </si>
  <si>
    <t>Meyer, Charles</t>
  </si>
  <si>
    <t>Meyers, David</t>
  </si>
  <si>
    <t>Middleton, Jen</t>
  </si>
  <si>
    <t>Miles, Kenneth</t>
  </si>
  <si>
    <t>Miller, Jessica</t>
  </si>
  <si>
    <t>Mills, Melissa</t>
  </si>
  <si>
    <t>Miranda, Elena</t>
  </si>
  <si>
    <t>Mitchell, Shannon</t>
  </si>
  <si>
    <t>Molina, Michael</t>
  </si>
  <si>
    <t>Monroe, Justin</t>
  </si>
  <si>
    <t>Montgomery, Chris</t>
  </si>
  <si>
    <t>Montoya, Lisa</t>
  </si>
  <si>
    <t>Moody, Matthew</t>
  </si>
  <si>
    <t>Moore, Robert</t>
  </si>
  <si>
    <t>Morales, Linda</t>
  </si>
  <si>
    <t>Moran, Carol</t>
  </si>
  <si>
    <t>Moreno, Chris</t>
  </si>
  <si>
    <t>Morgan, Patricia</t>
  </si>
  <si>
    <t>Morris, Richelle</t>
  </si>
  <si>
    <t>Morrison, Julie</t>
  </si>
  <si>
    <t>Morrow, Richard</t>
  </si>
  <si>
    <t>Morse, Michael</t>
  </si>
  <si>
    <t>Morton, Brian</t>
  </si>
  <si>
    <t>Moses, Mark</t>
  </si>
  <si>
    <t>Mosley, Michael</t>
  </si>
  <si>
    <t>Moss, Chan</t>
  </si>
  <si>
    <t>Mueller, Philip</t>
  </si>
  <si>
    <t>Mullins, Angela</t>
  </si>
  <si>
    <t>Munoz, Michael</t>
  </si>
  <si>
    <t>Murphy, Jeff</t>
  </si>
  <si>
    <t>Murray, Rebecca</t>
  </si>
  <si>
    <t>Myers, Marc</t>
  </si>
  <si>
    <t>Nash, Mark</t>
  </si>
  <si>
    <t>Navarro, Marc</t>
  </si>
  <si>
    <t>Neal, Sally</t>
  </si>
  <si>
    <t>Nelson, Shira</t>
  </si>
  <si>
    <t>Newman, Aria</t>
  </si>
  <si>
    <t>Newton, Leigh</t>
  </si>
  <si>
    <t>Nguyen, Dennis</t>
  </si>
  <si>
    <t>Nichols, Nathaniel</t>
  </si>
  <si>
    <t>Nicholson, Lee</t>
  </si>
  <si>
    <t>Nixon, Randy</t>
  </si>
  <si>
    <t>Noble, Michael</t>
  </si>
  <si>
    <t>Norris, Tamara</t>
  </si>
  <si>
    <t>Norton, Bruce</t>
  </si>
  <si>
    <t>Nunez, Benning</t>
  </si>
  <si>
    <t>Obrien, Madelyn</t>
  </si>
  <si>
    <t>Oliver, Francisco</t>
  </si>
  <si>
    <t>Olsen, Ewan</t>
  </si>
  <si>
    <t>Olson, Melanie</t>
  </si>
  <si>
    <t>Oneal, William</t>
  </si>
  <si>
    <t>Orr, Jennifer</t>
  </si>
  <si>
    <t>Ortega, Jeffrey</t>
  </si>
  <si>
    <t>Ortiz, Cynthia</t>
  </si>
  <si>
    <t>Osborne, Bill</t>
  </si>
  <si>
    <t>Owens, Dwight</t>
  </si>
  <si>
    <t>Pace, Joseph</t>
  </si>
  <si>
    <t>Pacheco, Therese</t>
  </si>
  <si>
    <t>Padilla, Christopher</t>
  </si>
  <si>
    <t>Page, Lisa</t>
  </si>
  <si>
    <t>Palmer, Terry</t>
  </si>
  <si>
    <t>Park, Timothy</t>
  </si>
  <si>
    <t>Parker, Carl</t>
  </si>
  <si>
    <t>Parks, Christopher</t>
  </si>
  <si>
    <t>Parrish, Debra</t>
  </si>
  <si>
    <t>Parsons, Phillip</t>
  </si>
  <si>
    <t>Patel, Donald</t>
  </si>
  <si>
    <t>Patrick, Wendy</t>
  </si>
  <si>
    <t>Patterson, Robert</t>
  </si>
  <si>
    <t>Patton, Corey</t>
  </si>
  <si>
    <t>Paul, Michael</t>
  </si>
  <si>
    <t>Payne, Vicky</t>
  </si>
  <si>
    <t>Pearson, Cassy</t>
  </si>
  <si>
    <t>Pena, Erik</t>
  </si>
  <si>
    <t>Pennington, Gary</t>
  </si>
  <si>
    <t>Perez, Kim</t>
  </si>
  <si>
    <t>Perkins, Donald</t>
  </si>
  <si>
    <t>Perry, Christopher</t>
  </si>
  <si>
    <t>Peters, Robert</t>
  </si>
  <si>
    <t>Petersen, Timothy</t>
  </si>
  <si>
    <t>Peterson, Shaun</t>
  </si>
  <si>
    <t>Phelps, Gretchen</t>
  </si>
  <si>
    <t>Phillips, Liesl</t>
  </si>
  <si>
    <t>Pierce, Karen</t>
  </si>
  <si>
    <t>Pittman, Bacardi</t>
  </si>
  <si>
    <t>Pitts, Dana</t>
  </si>
  <si>
    <t>Poole, Tracy</t>
  </si>
  <si>
    <t>Pope, Duane</t>
  </si>
  <si>
    <t>Porter, Rachel</t>
  </si>
  <si>
    <t>Potter, Dawn</t>
  </si>
  <si>
    <t>Powell, Juli</t>
  </si>
  <si>
    <t>Powers, Tia</t>
  </si>
  <si>
    <t>Pratt, Erik</t>
  </si>
  <si>
    <t>Preston, Chris</t>
  </si>
  <si>
    <t>Price, Diana</t>
  </si>
  <si>
    <t>Prince, Robert</t>
  </si>
  <si>
    <t>Pruitt, Randy</t>
  </si>
  <si>
    <t>Pugh, Lawrence</t>
  </si>
  <si>
    <t>Quinn, Cinnamon</t>
  </si>
  <si>
    <t>Ramirez, Keith</t>
  </si>
  <si>
    <t>Ramos, Jan</t>
  </si>
  <si>
    <t>Ramsey, Nathaniel</t>
  </si>
  <si>
    <t>Randall, Yvonne</t>
  </si>
  <si>
    <t>Randolph, Kristin</t>
  </si>
  <si>
    <t>Ray, ReAnnon</t>
  </si>
  <si>
    <t>Reed, Larry</t>
  </si>
  <si>
    <t>Reese, Marc</t>
  </si>
  <si>
    <t>Reeves, Greg</t>
  </si>
  <si>
    <t>Reid, Elizabeth</t>
  </si>
  <si>
    <t>Reyes, Mary</t>
  </si>
  <si>
    <t>Reynolds, Barbara</t>
  </si>
  <si>
    <t>Rhodes, Brenda</t>
  </si>
  <si>
    <t>Rice, Diane</t>
  </si>
  <si>
    <t>Rich, Brent</t>
  </si>
  <si>
    <t>Richard, Karen</t>
  </si>
  <si>
    <t>Richards, Richard</t>
  </si>
  <si>
    <t>Richardson, Debbie</t>
  </si>
  <si>
    <t>Riley, David</t>
  </si>
  <si>
    <t>Rios, Fredrick</t>
  </si>
  <si>
    <t>DR</t>
  </si>
  <si>
    <t>Rivera, Timothy</t>
  </si>
  <si>
    <t>Rivers, Douglas</t>
  </si>
  <si>
    <t>Robbins, Suzanne</t>
  </si>
  <si>
    <t>Roberson, Eileen</t>
  </si>
  <si>
    <t>Roberts, Jackie</t>
  </si>
  <si>
    <t>Robertson, Nathan</t>
  </si>
  <si>
    <t>Robinson, John</t>
  </si>
  <si>
    <t>Robles, Charles</t>
  </si>
  <si>
    <t>Rodgers, Daniel</t>
  </si>
  <si>
    <t>Rodriguez, Scott</t>
  </si>
  <si>
    <t>Rodriquez, Denise</t>
  </si>
  <si>
    <t>Rogers, Colleen</t>
  </si>
  <si>
    <t>Rojas, Charles</t>
  </si>
  <si>
    <t>Roman, Teri</t>
  </si>
  <si>
    <t>Romero, Randy</t>
  </si>
  <si>
    <t>Rose, Mark</t>
  </si>
  <si>
    <t>Ross, Janice</t>
  </si>
  <si>
    <t>Roth, Tony</t>
  </si>
  <si>
    <t>Rowe, Ken</t>
  </si>
  <si>
    <t>Roy, Margarita</t>
  </si>
  <si>
    <t>Ruiz, Randall</t>
  </si>
  <si>
    <t>Rush, Lateef</t>
  </si>
  <si>
    <t>Russell, Mark</t>
  </si>
  <si>
    <t>Ryan, Ryan</t>
  </si>
  <si>
    <t>Salazar, Ruben</t>
  </si>
  <si>
    <t>Salinas, Jon</t>
  </si>
  <si>
    <t>Sanchez, Greg</t>
  </si>
  <si>
    <t>Sanders, Troy</t>
  </si>
  <si>
    <t>Sandoval, James</t>
  </si>
  <si>
    <t>Santiago, Michael</t>
  </si>
  <si>
    <t>Santos, Garret</t>
  </si>
  <si>
    <t>Saunders, Corey</t>
  </si>
  <si>
    <t>Savage, John</t>
  </si>
  <si>
    <t>Sawyer, Catherine</t>
  </si>
  <si>
    <t>Schmidt, Michael</t>
  </si>
  <si>
    <t>Schneider, Gay</t>
  </si>
  <si>
    <t>Schroeder, Bennet</t>
  </si>
  <si>
    <t>Schultz, Norman</t>
  </si>
  <si>
    <t>Schwartz, Joseph</t>
  </si>
  <si>
    <t>Scott, Todd</t>
  </si>
  <si>
    <t>Sellers, William</t>
  </si>
  <si>
    <t>Serrano, Al</t>
  </si>
  <si>
    <t>Sexton, John</t>
  </si>
  <si>
    <t>Shaffer, Nobuko</t>
  </si>
  <si>
    <t>Shannon, Kevin</t>
  </si>
  <si>
    <t>Sharp, Janine</t>
  </si>
  <si>
    <t>Shaw, Pat</t>
  </si>
  <si>
    <t>Shelton, Donna</t>
  </si>
  <si>
    <t>Shepherd, Annie</t>
  </si>
  <si>
    <t>Sheppard, Curtis</t>
  </si>
  <si>
    <t>Sherman, Karin</t>
  </si>
  <si>
    <t>Shields, Robert</t>
  </si>
  <si>
    <t>Short, Timothy</t>
  </si>
  <si>
    <t>Silva, Stephen</t>
  </si>
  <si>
    <t>Simmons, Robert</t>
  </si>
  <si>
    <t>Simon, Sheila</t>
  </si>
  <si>
    <t>Simpson, Jimmy</t>
  </si>
  <si>
    <t>Sims, Don</t>
  </si>
  <si>
    <t>Singleton, David</t>
  </si>
  <si>
    <t>Skinner, Jason</t>
  </si>
  <si>
    <t>Sloan, Cindy</t>
  </si>
  <si>
    <t>Small, Athanasios</t>
  </si>
  <si>
    <t>Smith, Koleen</t>
  </si>
  <si>
    <t>Snow, Desiree</t>
  </si>
  <si>
    <t>Snyder, Duane</t>
  </si>
  <si>
    <t>Solis, Daniel</t>
  </si>
  <si>
    <t>Solomon, Michael</t>
  </si>
  <si>
    <t>Soto, Christopher</t>
  </si>
  <si>
    <t>Sparks, Terri</t>
  </si>
  <si>
    <t>Spears, Melanie</t>
  </si>
  <si>
    <t>Spencer, Boyd</t>
  </si>
  <si>
    <t>Stafford, Rhonda</t>
  </si>
  <si>
    <t>Stanley, Eric</t>
  </si>
  <si>
    <t>Steele, Gerald</t>
  </si>
  <si>
    <t>Stephens, Bonnie</t>
  </si>
  <si>
    <t>Stephenson, Matt</t>
  </si>
  <si>
    <t>Stevens, Andrew</t>
  </si>
  <si>
    <t>Stevenson, Michael</t>
  </si>
  <si>
    <t>Stewart, Elizabeth</t>
  </si>
  <si>
    <t>Stokes, Jonathan</t>
  </si>
  <si>
    <t>Stone, Brian</t>
  </si>
  <si>
    <t>Strickland, Rajean</t>
  </si>
  <si>
    <t>Strong, Lisa</t>
  </si>
  <si>
    <t>Sullivan, Robert</t>
  </si>
  <si>
    <t>Summers, Harold</t>
  </si>
  <si>
    <t>Sutton, Matthew</t>
  </si>
  <si>
    <t>Swanson, Vicki</t>
  </si>
  <si>
    <t>Sweeney, Barbara</t>
  </si>
  <si>
    <t>Tanner, Timothy</t>
  </si>
  <si>
    <t>Tate, Zachary</t>
  </si>
  <si>
    <t>Taylor, Hector</t>
  </si>
  <si>
    <t>Terry, Karin</t>
  </si>
  <si>
    <t>Thomas, Shannon</t>
  </si>
  <si>
    <t>Thompson, John</t>
  </si>
  <si>
    <t>Thornton, Charles</t>
  </si>
  <si>
    <t>Todd, Steven</t>
  </si>
  <si>
    <t>Torres, Bruce</t>
  </si>
  <si>
    <t>Townsend, Jerry</t>
  </si>
  <si>
    <t>Tran, Chad</t>
  </si>
  <si>
    <t>Trevino, Gary</t>
  </si>
  <si>
    <t>Trujillo, Shawn</t>
  </si>
  <si>
    <t>Tucker, James</t>
  </si>
  <si>
    <t>Turner, Ray</t>
  </si>
  <si>
    <t>Tyler, Javier</t>
  </si>
  <si>
    <t>Underwood, Todd</t>
  </si>
  <si>
    <t>Valdez, Ann</t>
  </si>
  <si>
    <t>Vance, Cheryl</t>
  </si>
  <si>
    <t>Vargas, Bryant</t>
  </si>
  <si>
    <t>Vasquez, Michael</t>
  </si>
  <si>
    <t>Vazquez, Kenneth</t>
  </si>
  <si>
    <t>Vega, Alexandra</t>
  </si>
  <si>
    <t>Velasquez, Clint</t>
  </si>
  <si>
    <t>Velez, Letitia</t>
  </si>
  <si>
    <t>Villarreal, Stephen</t>
  </si>
  <si>
    <t>Vincent, Guy</t>
  </si>
  <si>
    <t>Wade, Kevin</t>
  </si>
  <si>
    <t>Wagner, Lynne</t>
  </si>
  <si>
    <t>Walker, Mike</t>
  </si>
  <si>
    <t>Wall, John</t>
  </si>
  <si>
    <t>Wallace, Timothy</t>
  </si>
  <si>
    <t>Walls, Brian</t>
  </si>
  <si>
    <t>Walsh, Matthew</t>
  </si>
  <si>
    <t>Walter, Michael</t>
  </si>
  <si>
    <t>Walters, Ann</t>
  </si>
  <si>
    <t>Walton, Benjamin</t>
  </si>
  <si>
    <t>Ward, Williams</t>
  </si>
  <si>
    <t>Ware, David</t>
  </si>
  <si>
    <t>Warner, Stephen</t>
  </si>
  <si>
    <t>Warren, Jean</t>
  </si>
  <si>
    <t>Washington, Phillip</t>
  </si>
  <si>
    <t>Waters, Alfred</t>
  </si>
  <si>
    <t>Watkins, Gary</t>
  </si>
  <si>
    <t>Watson, Christian</t>
  </si>
  <si>
    <t>Watts, Curtis</t>
  </si>
  <si>
    <t>Weaver, Eric</t>
  </si>
  <si>
    <t>Webb, Jim</t>
  </si>
  <si>
    <t>Weber, Larry</t>
  </si>
  <si>
    <t>Webster, David</t>
  </si>
  <si>
    <t>Weeks, Troy</t>
  </si>
  <si>
    <t>Weiss, Marisa</t>
  </si>
  <si>
    <t>Welch, Michael</t>
  </si>
  <si>
    <t>Wells, Carlos</t>
  </si>
  <si>
    <t>West, Jeffrey</t>
  </si>
  <si>
    <t>Wheeler, Meegan</t>
  </si>
  <si>
    <t>Whitaker, Jessica</t>
  </si>
  <si>
    <t>White, Daniel</t>
  </si>
  <si>
    <t>Whitehead, Carolyn</t>
  </si>
  <si>
    <t>Wiggins, Frank</t>
  </si>
  <si>
    <t>Wilcox, Robert</t>
  </si>
  <si>
    <t>Wiley, Gustavo</t>
  </si>
  <si>
    <t>Wilkerson, Claudia</t>
  </si>
  <si>
    <t>Wilkins, Jesse</t>
  </si>
  <si>
    <t>Wilkinson, Gregory</t>
  </si>
  <si>
    <t>William, William</t>
  </si>
  <si>
    <t>Williams, Scott</t>
  </si>
  <si>
    <t>Williamson, Sumed</t>
  </si>
  <si>
    <t>Willis, Ralph</t>
  </si>
  <si>
    <t>Wilson, Jessica</t>
  </si>
  <si>
    <t>Winters, Shaun</t>
  </si>
  <si>
    <t>Wise, Ted</t>
  </si>
  <si>
    <t>Wolf, Debbie</t>
  </si>
  <si>
    <t>Wolfe, Keith</t>
  </si>
  <si>
    <t>Wong, Dennis</t>
  </si>
  <si>
    <t>Wood, Larry</t>
  </si>
  <si>
    <t>Woodard, Charles</t>
  </si>
  <si>
    <t>Woods, Marcus</t>
  </si>
  <si>
    <t>Woodward, Tim</t>
  </si>
  <si>
    <t>Wright, Brad</t>
  </si>
  <si>
    <t>Wyatt, Kelly</t>
  </si>
  <si>
    <t>Yates, Doug</t>
  </si>
  <si>
    <t>York, Steven</t>
  </si>
  <si>
    <t>Young, Benjamin</t>
  </si>
  <si>
    <t>Zimmerman, Julian</t>
  </si>
  <si>
    <t>Empl-ID</t>
  </si>
  <si>
    <t>Phone</t>
  </si>
  <si>
    <t>Jan</t>
  </si>
  <si>
    <t>Feb</t>
  </si>
  <si>
    <t>Mar</t>
  </si>
  <si>
    <t>Apr</t>
  </si>
  <si>
    <t>May</t>
  </si>
  <si>
    <t>Jun</t>
  </si>
  <si>
    <t>509-784</t>
  </si>
  <si>
    <t>CA</t>
  </si>
  <si>
    <t>Math Operations</t>
  </si>
  <si>
    <t>Please</t>
  </si>
  <si>
    <t>Excuse</t>
  </si>
  <si>
    <t>My</t>
  </si>
  <si>
    <t>Dear</t>
  </si>
  <si>
    <t>Aunt</t>
  </si>
  <si>
    <t>Sally</t>
  </si>
  <si>
    <t>687-501</t>
  </si>
  <si>
    <t>TX</t>
  </si>
  <si>
    <t>Parentheses</t>
  </si>
  <si>
    <t>Exponents</t>
  </si>
  <si>
    <t>Multiplication</t>
  </si>
  <si>
    <t>Division</t>
  </si>
  <si>
    <t>Addition</t>
  </si>
  <si>
    <t>Subtraction</t>
  </si>
  <si>
    <t>419-669</t>
  </si>
  <si>
    <t>NY</t>
  </si>
  <si>
    <t>()</t>
  </si>
  <si>
    <t>^</t>
  </si>
  <si>
    <t>*</t>
  </si>
  <si>
    <t>/</t>
  </si>
  <si>
    <t>+</t>
  </si>
  <si>
    <t>-</t>
  </si>
  <si>
    <t>707-261</t>
  </si>
  <si>
    <t>FL</t>
  </si>
  <si>
    <t>=2+2</t>
  </si>
  <si>
    <t>719-452</t>
  </si>
  <si>
    <t>IL</t>
  </si>
  <si>
    <t>=2-2</t>
  </si>
  <si>
    <t>672-566</t>
  </si>
  <si>
    <t>=2*2</t>
  </si>
  <si>
    <t>O'Connor, Kent</t>
  </si>
  <si>
    <t>992-251</t>
  </si>
  <si>
    <t>=2/2</t>
  </si>
  <si>
    <t>last year:</t>
  </si>
  <si>
    <t>788-644</t>
  </si>
  <si>
    <t>Jul</t>
  </si>
  <si>
    <t>Aug</t>
  </si>
  <si>
    <t>Sep</t>
  </si>
  <si>
    <t>Oct</t>
  </si>
  <si>
    <t>Nov</t>
  </si>
  <si>
    <t>Dec</t>
  </si>
  <si>
    <t>this year:</t>
  </si>
  <si>
    <t>147-767</t>
  </si>
  <si>
    <t>% change</t>
  </si>
  <si>
    <t>=175-100/100</t>
  </si>
  <si>
    <t>273-611</t>
  </si>
  <si>
    <t>581-999</t>
  </si>
  <si>
    <t>671-250</t>
  </si>
  <si>
    <t>Brewer, Kent</t>
  </si>
  <si>
    <t>501-322</t>
  </si>
  <si>
    <t>480-233</t>
  </si>
  <si>
    <t>972-938</t>
  </si>
  <si>
    <t>451-963</t>
  </si>
  <si>
    <t>333-947</t>
  </si>
  <si>
    <t>697-499</t>
  </si>
  <si>
    <t>777-726</t>
  </si>
  <si>
    <t>248-275</t>
  </si>
  <si>
    <t>222-913</t>
  </si>
  <si>
    <t>283-205</t>
  </si>
  <si>
    <t>591-467</t>
  </si>
  <si>
    <t>232-856</t>
  </si>
  <si>
    <t>874-939</t>
  </si>
  <si>
    <t>827-164</t>
  </si>
  <si>
    <t>308-311</t>
  </si>
  <si>
    <t>445-719</t>
  </si>
  <si>
    <t>556-248</t>
  </si>
  <si>
    <t>711-727</t>
  </si>
  <si>
    <t>157-922</t>
  </si>
  <si>
    <t>588-318</t>
  </si>
  <si>
    <t>275-203</t>
  </si>
  <si>
    <t>310-113</t>
  </si>
  <si>
    <t>543-130</t>
  </si>
  <si>
    <t>250-654</t>
  </si>
  <si>
    <t>555-910</t>
  </si>
  <si>
    <t>569-567</t>
  </si>
  <si>
    <t>224-113</t>
  </si>
  <si>
    <t>907-628</t>
  </si>
  <si>
    <t>210-452</t>
  </si>
  <si>
    <t>827-197</t>
  </si>
  <si>
    <t>633-913</t>
  </si>
  <si>
    <t>862-866</t>
  </si>
  <si>
    <t>427-579</t>
  </si>
  <si>
    <t>234-319</t>
  </si>
  <si>
    <t>816-897</t>
  </si>
  <si>
    <t>423-628</t>
  </si>
  <si>
    <t>421-189</t>
  </si>
  <si>
    <t>113-485</t>
  </si>
  <si>
    <t>172-207</t>
  </si>
  <si>
    <t>812-972</t>
  </si>
  <si>
    <t>297-667</t>
  </si>
  <si>
    <t>731-177</t>
  </si>
  <si>
    <t>195-134</t>
  </si>
  <si>
    <t>886-226</t>
  </si>
  <si>
    <t>827-437</t>
  </si>
  <si>
    <t>642-140</t>
  </si>
  <si>
    <t>413-331</t>
  </si>
  <si>
    <t>230-136</t>
  </si>
  <si>
    <t>277-703</t>
  </si>
  <si>
    <t>113-878</t>
  </si>
  <si>
    <t>247-710</t>
  </si>
  <si>
    <t>799-528</t>
  </si>
  <si>
    <t>330-495</t>
  </si>
  <si>
    <t>575-786</t>
  </si>
  <si>
    <t>750-746</t>
  </si>
  <si>
    <t>899-133</t>
  </si>
  <si>
    <t>430-791</t>
  </si>
  <si>
    <t>409-559</t>
  </si>
  <si>
    <t>775-710</t>
  </si>
  <si>
    <t>970-130</t>
  </si>
  <si>
    <t>581-252</t>
  </si>
  <si>
    <t>137-542</t>
  </si>
  <si>
    <t>143-162</t>
  </si>
  <si>
    <t>913-884</t>
  </si>
  <si>
    <t>325-502</t>
  </si>
  <si>
    <t>829-629</t>
  </si>
  <si>
    <t>825-949</t>
  </si>
  <si>
    <t>183-751</t>
  </si>
  <si>
    <t>954-451</t>
  </si>
  <si>
    <t>228-430</t>
  </si>
  <si>
    <t>648-875</t>
  </si>
  <si>
    <t>620-967</t>
  </si>
  <si>
    <t>924-618</t>
  </si>
  <si>
    <t>770-568</t>
  </si>
  <si>
    <t>282-303</t>
  </si>
  <si>
    <t>203-887</t>
  </si>
  <si>
    <t>661-215</t>
  </si>
  <si>
    <t>183-565</t>
  </si>
  <si>
    <t>722-887</t>
  </si>
  <si>
    <t>383-803</t>
  </si>
  <si>
    <t>932-862</t>
  </si>
  <si>
    <t>983-959</t>
  </si>
  <si>
    <t>716-343</t>
  </si>
  <si>
    <t>469-266</t>
  </si>
  <si>
    <t>434-368</t>
  </si>
  <si>
    <t>917-470</t>
  </si>
  <si>
    <t>551-971</t>
  </si>
  <si>
    <t>609-694</t>
  </si>
  <si>
    <t>147-612</t>
  </si>
  <si>
    <t>468-874</t>
  </si>
  <si>
    <t>211-118</t>
  </si>
  <si>
    <t>910-295</t>
  </si>
  <si>
    <t>166-940</t>
  </si>
  <si>
    <t>572-595</t>
  </si>
  <si>
    <t>319-781</t>
  </si>
  <si>
    <t>596-415</t>
  </si>
  <si>
    <t>506-230</t>
  </si>
  <si>
    <t>137-628</t>
  </si>
  <si>
    <t>909-677</t>
  </si>
  <si>
    <t>142-357</t>
  </si>
  <si>
    <t>837-307</t>
  </si>
  <si>
    <t>424-935</t>
  </si>
  <si>
    <t>130-301</t>
  </si>
  <si>
    <t>165-975</t>
  </si>
  <si>
    <t>869-188</t>
  </si>
  <si>
    <t>846-307</t>
  </si>
  <si>
    <t>950-831</t>
  </si>
  <si>
    <t>631-955</t>
  </si>
  <si>
    <t>414-629</t>
  </si>
  <si>
    <t>315-163</t>
  </si>
  <si>
    <t>597-580</t>
  </si>
  <si>
    <t>832-349</t>
  </si>
  <si>
    <t>964-892</t>
  </si>
  <si>
    <t>739-477</t>
  </si>
  <si>
    <t>160-279</t>
  </si>
  <si>
    <t>887-858</t>
  </si>
  <si>
    <t>926-828</t>
  </si>
  <si>
    <t>845-725</t>
  </si>
  <si>
    <t>927-679</t>
  </si>
  <si>
    <t>321-895</t>
  </si>
  <si>
    <t>438-385</t>
  </si>
  <si>
    <t>449-488</t>
  </si>
  <si>
    <t>360-643</t>
  </si>
  <si>
    <t>635-973</t>
  </si>
  <si>
    <t>859-660</t>
  </si>
  <si>
    <t>583-655</t>
  </si>
  <si>
    <t>317-337</t>
  </si>
  <si>
    <t>362-381</t>
  </si>
  <si>
    <t>716-966</t>
  </si>
  <si>
    <t>945-407</t>
  </si>
  <si>
    <t>756-750</t>
  </si>
  <si>
    <t>572-941</t>
  </si>
  <si>
    <t>710-984</t>
  </si>
  <si>
    <t>395-285</t>
  </si>
  <si>
    <t>513-904</t>
  </si>
  <si>
    <t>405-823</t>
  </si>
  <si>
    <t>523-828</t>
  </si>
  <si>
    <t>847-393</t>
  </si>
  <si>
    <t>849-661</t>
  </si>
  <si>
    <t>607-416</t>
  </si>
  <si>
    <t>439-416</t>
  </si>
  <si>
    <t>119-562</t>
  </si>
  <si>
    <t>862-291</t>
  </si>
  <si>
    <t>728-577</t>
  </si>
  <si>
    <t>798-987</t>
  </si>
  <si>
    <t>841-681</t>
  </si>
  <si>
    <t>216-765</t>
  </si>
  <si>
    <t>641-531</t>
  </si>
  <si>
    <t>704-981</t>
  </si>
  <si>
    <t>405-154</t>
  </si>
  <si>
    <t>749-655</t>
  </si>
  <si>
    <t>602-508</t>
  </si>
  <si>
    <t>146-532</t>
  </si>
  <si>
    <t>347-624</t>
  </si>
  <si>
    <t>510-736</t>
  </si>
  <si>
    <t>915-848</t>
  </si>
  <si>
    <t>965-589</t>
  </si>
  <si>
    <t>747-527</t>
  </si>
  <si>
    <t>416-297</t>
  </si>
  <si>
    <t>566-892</t>
  </si>
  <si>
    <t>233-508</t>
  </si>
  <si>
    <t>732-762</t>
  </si>
  <si>
    <t>355-574</t>
  </si>
  <si>
    <t>193-719</t>
  </si>
  <si>
    <t>783-160</t>
  </si>
  <si>
    <t>416-401</t>
  </si>
  <si>
    <t>487-321</t>
  </si>
  <si>
    <t>309-841</t>
  </si>
  <si>
    <t>984-742</t>
  </si>
  <si>
    <t>229-726</t>
  </si>
  <si>
    <t>731-748</t>
  </si>
  <si>
    <t>787-219</t>
  </si>
  <si>
    <t>222-949</t>
  </si>
  <si>
    <t>614-543</t>
  </si>
  <si>
    <t>502-503</t>
  </si>
  <si>
    <t>358-692</t>
  </si>
  <si>
    <t>138-234</t>
  </si>
  <si>
    <t>856-835</t>
  </si>
  <si>
    <t>318-936</t>
  </si>
  <si>
    <t>784-376</t>
  </si>
  <si>
    <t>619-717</t>
  </si>
  <si>
    <t>704-472</t>
  </si>
  <si>
    <t>740-238</t>
  </si>
  <si>
    <t>314-147</t>
  </si>
  <si>
    <t>617-242</t>
  </si>
  <si>
    <t>793-224</t>
  </si>
  <si>
    <t>678-542</t>
  </si>
  <si>
    <t>668-637</t>
  </si>
  <si>
    <t>816-270</t>
  </si>
  <si>
    <t>372-678</t>
  </si>
  <si>
    <t>315-491</t>
  </si>
  <si>
    <t>578-488</t>
  </si>
  <si>
    <t>413-519</t>
  </si>
  <si>
    <t>351-311</t>
  </si>
  <si>
    <t>445-616</t>
  </si>
  <si>
    <t>606-111</t>
  </si>
  <si>
    <t>591-407</t>
  </si>
  <si>
    <t>868-501</t>
  </si>
  <si>
    <t>515-448</t>
  </si>
  <si>
    <t>788-959</t>
  </si>
  <si>
    <t>352-690</t>
  </si>
  <si>
    <t>895-527</t>
  </si>
  <si>
    <t>573-977</t>
  </si>
  <si>
    <t>665-470</t>
  </si>
  <si>
    <t>528-724</t>
  </si>
  <si>
    <t>567-454</t>
  </si>
  <si>
    <t>916-308</t>
  </si>
  <si>
    <t>924-872</t>
  </si>
  <si>
    <t>765-821</t>
  </si>
  <si>
    <t>549-691</t>
  </si>
  <si>
    <t>576-242</t>
  </si>
  <si>
    <t>113-994</t>
  </si>
  <si>
    <t>944-725</t>
  </si>
  <si>
    <t>976-292</t>
  </si>
  <si>
    <t>699-986</t>
  </si>
  <si>
    <t>360-194</t>
  </si>
  <si>
    <t>251-412</t>
  </si>
  <si>
    <t>322-761</t>
  </si>
  <si>
    <t>864-151</t>
  </si>
  <si>
    <t>823-524</t>
  </si>
  <si>
    <t>553-854</t>
  </si>
  <si>
    <t>290-779</t>
  </si>
  <si>
    <t>961-946</t>
  </si>
  <si>
    <t>445-689</t>
  </si>
  <si>
    <t>354-218</t>
  </si>
  <si>
    <t>444-422</t>
  </si>
  <si>
    <t>152-904</t>
  </si>
  <si>
    <t>881-379</t>
  </si>
  <si>
    <t>793-985</t>
  </si>
  <si>
    <t>145-808</t>
  </si>
  <si>
    <t>466-424</t>
  </si>
  <si>
    <t>367-761</t>
  </si>
  <si>
    <t>140-200</t>
  </si>
  <si>
    <t>347-185</t>
  </si>
  <si>
    <t>634-497</t>
  </si>
  <si>
    <t>963-523</t>
  </si>
  <si>
    <t>955-761</t>
  </si>
  <si>
    <t>273-956</t>
  </si>
  <si>
    <t>672-422</t>
  </si>
  <si>
    <t>984-905</t>
  </si>
  <si>
    <t>760-538</t>
  </si>
  <si>
    <t>526-808</t>
  </si>
  <si>
    <t>619-407</t>
  </si>
  <si>
    <t>650-779</t>
  </si>
  <si>
    <t>376-396</t>
  </si>
  <si>
    <t>467-769</t>
  </si>
  <si>
    <t>972-437</t>
  </si>
  <si>
    <t>827-607</t>
  </si>
  <si>
    <t>987-957</t>
  </si>
  <si>
    <t>576-832</t>
  </si>
  <si>
    <t>800-475</t>
  </si>
  <si>
    <t>845-955</t>
  </si>
  <si>
    <t>226-623</t>
  </si>
  <si>
    <t>411-547</t>
  </si>
  <si>
    <t>960-675</t>
  </si>
  <si>
    <t>389-567</t>
  </si>
  <si>
    <t>736-130</t>
  </si>
  <si>
    <t>550-415</t>
  </si>
  <si>
    <t>159-664</t>
  </si>
  <si>
    <t>750-266</t>
  </si>
  <si>
    <t>922-386</t>
  </si>
  <si>
    <t>351-506</t>
  </si>
  <si>
    <t>961-863</t>
  </si>
  <si>
    <t>872-687</t>
  </si>
  <si>
    <t>508-736</t>
  </si>
  <si>
    <t>557-646</t>
  </si>
  <si>
    <t>776-487</t>
  </si>
  <si>
    <t>887-559</t>
  </si>
  <si>
    <t>729-457</t>
  </si>
  <si>
    <t>465-965</t>
  </si>
  <si>
    <t>289-554</t>
  </si>
  <si>
    <t>976-814</t>
  </si>
  <si>
    <t>332-873</t>
  </si>
  <si>
    <t>744-136</t>
  </si>
  <si>
    <t>793-991</t>
  </si>
  <si>
    <t>300-228</t>
  </si>
  <si>
    <t>837-239</t>
  </si>
  <si>
    <t>501-841</t>
  </si>
  <si>
    <t>899-319</t>
  </si>
  <si>
    <t>600-745</t>
  </si>
  <si>
    <t>249-472</t>
  </si>
  <si>
    <t>260-214</t>
  </si>
  <si>
    <t>492-565</t>
  </si>
  <si>
    <t>869-878</t>
  </si>
  <si>
    <t>970-772</t>
  </si>
  <si>
    <t>773-239</t>
  </si>
  <si>
    <t>181-341</t>
  </si>
  <si>
    <t>730-706</t>
  </si>
  <si>
    <t>148-240</t>
  </si>
  <si>
    <t>887-291</t>
  </si>
  <si>
    <t>718-684</t>
  </si>
  <si>
    <t>669-184</t>
  </si>
  <si>
    <t>303-514</t>
  </si>
  <si>
    <t>897-740</t>
  </si>
  <si>
    <t>262-834</t>
  </si>
  <si>
    <t>754-603</t>
  </si>
  <si>
    <t>772-873</t>
  </si>
  <si>
    <t>203-470</t>
  </si>
  <si>
    <t>957-484</t>
  </si>
  <si>
    <t>751-244</t>
  </si>
  <si>
    <t>960-273</t>
  </si>
  <si>
    <t>544-659</t>
  </si>
  <si>
    <t>308-576</t>
  </si>
  <si>
    <t>676-394</t>
  </si>
  <si>
    <t>426-616</t>
  </si>
  <si>
    <t>575-215</t>
  </si>
  <si>
    <t>303-132</t>
  </si>
  <si>
    <t>880-111</t>
  </si>
  <si>
    <t>626-238</t>
  </si>
  <si>
    <t>415-895</t>
  </si>
  <si>
    <t>776-761</t>
  </si>
  <si>
    <t>309-883</t>
  </si>
  <si>
    <t>806-496</t>
  </si>
  <si>
    <t>118-369</t>
  </si>
  <si>
    <t>881-280</t>
  </si>
  <si>
    <t>457-173</t>
  </si>
  <si>
    <t>823-391</t>
  </si>
  <si>
    <t>208-145</t>
  </si>
  <si>
    <t>407-848</t>
  </si>
  <si>
    <t>115-150</t>
  </si>
  <si>
    <t>663-376</t>
  </si>
  <si>
    <t>346-687</t>
  </si>
  <si>
    <t>851-752</t>
  </si>
  <si>
    <t>506-246</t>
  </si>
  <si>
    <t>200-368</t>
  </si>
  <si>
    <t>304-349</t>
  </si>
  <si>
    <t>648-383</t>
  </si>
  <si>
    <t>749-478</t>
  </si>
  <si>
    <t>546-304</t>
  </si>
  <si>
    <t>855-111</t>
  </si>
  <si>
    <t>531-282</t>
  </si>
  <si>
    <t>178-242</t>
  </si>
  <si>
    <t>520-340</t>
  </si>
  <si>
    <t>651-613</t>
  </si>
  <si>
    <t>482-856</t>
  </si>
  <si>
    <t>181-228</t>
  </si>
  <si>
    <t>364-757</t>
  </si>
  <si>
    <t>451-124</t>
  </si>
  <si>
    <t>432-631</t>
  </si>
  <si>
    <t>937-156</t>
  </si>
  <si>
    <t>324-297</t>
  </si>
  <si>
    <t>714-628</t>
  </si>
  <si>
    <t>516-722</t>
  </si>
  <si>
    <t>467-144</t>
  </si>
  <si>
    <t>333-323</t>
  </si>
  <si>
    <t>244-385</t>
  </si>
  <si>
    <t>936-463</t>
  </si>
  <si>
    <t>857-255</t>
  </si>
  <si>
    <t>206-154</t>
  </si>
  <si>
    <t>314-729</t>
  </si>
  <si>
    <t>635-380</t>
  </si>
  <si>
    <t>957-157</t>
  </si>
  <si>
    <t>684-793</t>
  </si>
  <si>
    <t>330-752</t>
  </si>
  <si>
    <t>364-479</t>
  </si>
  <si>
    <t>505-830</t>
  </si>
  <si>
    <t>650-793</t>
  </si>
  <si>
    <t>177-635</t>
  </si>
  <si>
    <t>582-924</t>
  </si>
  <si>
    <t>385-845</t>
  </si>
  <si>
    <t>840-817</t>
  </si>
  <si>
    <t>797-515</t>
  </si>
  <si>
    <t>852-877</t>
  </si>
  <si>
    <t>582-160</t>
  </si>
  <si>
    <t>731-601</t>
  </si>
  <si>
    <t>889-536</t>
  </si>
  <si>
    <t>646-685</t>
  </si>
  <si>
    <t>963-311</t>
  </si>
  <si>
    <t>451-388</t>
  </si>
  <si>
    <t>651-217</t>
  </si>
  <si>
    <t>868-858</t>
  </si>
  <si>
    <t>359-417</t>
  </si>
  <si>
    <t>805-334</t>
  </si>
  <si>
    <t>442-372</t>
  </si>
  <si>
    <t>324-418</t>
  </si>
  <si>
    <t>729-858</t>
  </si>
  <si>
    <t>781-935</t>
  </si>
  <si>
    <t>383-246</t>
  </si>
  <si>
    <t>877-918</t>
  </si>
  <si>
    <t>732-908</t>
  </si>
  <si>
    <t>424-609</t>
  </si>
  <si>
    <t>569-842</t>
  </si>
  <si>
    <t>481-772</t>
  </si>
  <si>
    <t>294-684</t>
  </si>
  <si>
    <t>986-193</t>
  </si>
  <si>
    <t>275-560</t>
  </si>
  <si>
    <t>181-767</t>
  </si>
  <si>
    <t>350-840</t>
  </si>
  <si>
    <t>770-562</t>
  </si>
  <si>
    <t>846-999</t>
  </si>
  <si>
    <t>767-186</t>
  </si>
  <si>
    <t>252-823</t>
  </si>
  <si>
    <t>744-125</t>
  </si>
  <si>
    <t>503-165</t>
  </si>
  <si>
    <t>936-545</t>
  </si>
  <si>
    <t>458-962</t>
  </si>
  <si>
    <t>298-405</t>
  </si>
  <si>
    <t>943-385</t>
  </si>
  <si>
    <t>662-849</t>
  </si>
  <si>
    <t>367-627</t>
  </si>
  <si>
    <t>742-182</t>
  </si>
  <si>
    <t>649-557</t>
  </si>
  <si>
    <t>839-518</t>
  </si>
  <si>
    <t>144-349</t>
  </si>
  <si>
    <t>925-516</t>
  </si>
  <si>
    <t>951-544</t>
  </si>
  <si>
    <t>479-297</t>
  </si>
  <si>
    <t>323-599</t>
  </si>
  <si>
    <t>572-843</t>
  </si>
  <si>
    <t>799-825</t>
  </si>
  <si>
    <t>426-435</t>
  </si>
  <si>
    <t>127-593</t>
  </si>
  <si>
    <t>810-906</t>
  </si>
  <si>
    <t>222-519</t>
  </si>
  <si>
    <t>471-919</t>
  </si>
  <si>
    <t>156-487</t>
  </si>
  <si>
    <t>959-669</t>
  </si>
  <si>
    <t>939-993</t>
  </si>
  <si>
    <t>440-807</t>
  </si>
  <si>
    <t>247-519</t>
  </si>
  <si>
    <t>911-625</t>
  </si>
  <si>
    <t>445-337</t>
  </si>
  <si>
    <t>707-705</t>
  </si>
  <si>
    <t>915-436</t>
  </si>
  <si>
    <t>188-784</t>
  </si>
  <si>
    <t>482-722</t>
  </si>
  <si>
    <t>672-532</t>
  </si>
  <si>
    <t>502-574</t>
  </si>
  <si>
    <t>562-620</t>
  </si>
  <si>
    <t>518-894</t>
  </si>
  <si>
    <t>818-442</t>
  </si>
  <si>
    <t>670-468</t>
  </si>
  <si>
    <t>388-810</t>
  </si>
  <si>
    <t>531-672</t>
  </si>
  <si>
    <t>408-827</t>
  </si>
  <si>
    <t>651-575</t>
  </si>
  <si>
    <t>158-268</t>
  </si>
  <si>
    <t>865-128</t>
  </si>
  <si>
    <t>422-221</t>
  </si>
  <si>
    <t>242-624</t>
  </si>
  <si>
    <t>676-684</t>
  </si>
  <si>
    <t>878-196</t>
  </si>
  <si>
    <t>988-491</t>
  </si>
  <si>
    <t>810-732</t>
  </si>
  <si>
    <t>488-960</t>
  </si>
  <si>
    <t>452-986</t>
  </si>
  <si>
    <t>226-680</t>
  </si>
  <si>
    <t>142-612</t>
  </si>
  <si>
    <t>435-547</t>
  </si>
  <si>
    <t>605-332</t>
  </si>
  <si>
    <t>954-670</t>
  </si>
  <si>
    <t>301-717</t>
  </si>
  <si>
    <t>258-891</t>
  </si>
  <si>
    <t>940-436</t>
  </si>
  <si>
    <t>248-252</t>
  </si>
  <si>
    <t>418-401</t>
  </si>
  <si>
    <t>560-228</t>
  </si>
  <si>
    <t>200-519</t>
  </si>
  <si>
    <t>725-768</t>
  </si>
  <si>
    <t>559-303</t>
  </si>
  <si>
    <t>914-666</t>
  </si>
  <si>
    <t>235-393</t>
  </si>
  <si>
    <t>526-244</t>
  </si>
  <si>
    <t>807-567</t>
  </si>
  <si>
    <t>430-128</t>
  </si>
  <si>
    <t>304-989</t>
  </si>
  <si>
    <t>303-207</t>
  </si>
  <si>
    <t>483-771</t>
  </si>
  <si>
    <t>940-701</t>
  </si>
  <si>
    <t>659-510</t>
  </si>
  <si>
    <t>205-163</t>
  </si>
  <si>
    <t>147-337</t>
  </si>
  <si>
    <t>489-229</t>
  </si>
  <si>
    <t>226-822</t>
  </si>
  <si>
    <t>450-335</t>
  </si>
  <si>
    <t>730-462</t>
  </si>
  <si>
    <t>829-579</t>
  </si>
  <si>
    <t>841-646</t>
  </si>
  <si>
    <t>346-392</t>
  </si>
  <si>
    <t>692-299</t>
  </si>
  <si>
    <t>156-132</t>
  </si>
  <si>
    <t>250-721</t>
  </si>
  <si>
    <t>458-226</t>
  </si>
  <si>
    <t>837-440</t>
  </si>
  <si>
    <t>683-961</t>
  </si>
  <si>
    <t>312-993</t>
  </si>
  <si>
    <t>728-473</t>
  </si>
  <si>
    <t>511-135</t>
  </si>
  <si>
    <t>525-722</t>
  </si>
  <si>
    <t>383-265</t>
  </si>
  <si>
    <t>230-324</t>
  </si>
  <si>
    <t>287-577</t>
  </si>
  <si>
    <t>892-703</t>
  </si>
  <si>
    <t>998-671</t>
  </si>
  <si>
    <t>702-787</t>
  </si>
  <si>
    <t>434-689</t>
  </si>
  <si>
    <t>507-706</t>
  </si>
  <si>
    <t>769-960</t>
  </si>
  <si>
    <t>996-147</t>
  </si>
  <si>
    <t>916-852</t>
  </si>
  <si>
    <t>963-591</t>
  </si>
  <si>
    <t>138-919</t>
  </si>
  <si>
    <t>376-500</t>
  </si>
  <si>
    <t>814-845</t>
  </si>
  <si>
    <t>614-769</t>
  </si>
  <si>
    <t>308-534</t>
  </si>
  <si>
    <t>700-806</t>
  </si>
  <si>
    <t>564-294</t>
  </si>
  <si>
    <t>306-518</t>
  </si>
  <si>
    <t>526-118</t>
  </si>
  <si>
    <t>668-854</t>
  </si>
  <si>
    <t>383-986</t>
  </si>
  <si>
    <t>337-434</t>
  </si>
  <si>
    <t>138-468</t>
  </si>
  <si>
    <t>445-484</t>
  </si>
  <si>
    <t>946-537</t>
  </si>
  <si>
    <t>200-896</t>
  </si>
  <si>
    <t>502-621</t>
  </si>
  <si>
    <t>573-847</t>
  </si>
  <si>
    <t>645-442</t>
  </si>
  <si>
    <t>978-719</t>
  </si>
  <si>
    <t>810-378</t>
  </si>
  <si>
    <t>259-271</t>
  </si>
  <si>
    <t>778-669</t>
  </si>
  <si>
    <t>341-362</t>
  </si>
  <si>
    <t>962-757</t>
  </si>
  <si>
    <t>652-866</t>
  </si>
  <si>
    <t>910-798</t>
  </si>
  <si>
    <t>689-565</t>
  </si>
  <si>
    <t>887-867</t>
  </si>
  <si>
    <t>128-473</t>
  </si>
  <si>
    <t>378-639</t>
  </si>
  <si>
    <t>624-396</t>
  </si>
  <si>
    <t>273-228</t>
  </si>
  <si>
    <t>968-968</t>
  </si>
  <si>
    <t>688-559</t>
  </si>
  <si>
    <t>942-990</t>
  </si>
  <si>
    <t>285-727</t>
  </si>
  <si>
    <t>645-568</t>
  </si>
  <si>
    <t>927-745</t>
  </si>
  <si>
    <t>980-122</t>
  </si>
  <si>
    <t>712-269</t>
  </si>
  <si>
    <t>223-223</t>
  </si>
  <si>
    <t>175-249</t>
  </si>
  <si>
    <t>964-815</t>
  </si>
  <si>
    <t>284-349</t>
  </si>
  <si>
    <t>204-890</t>
  </si>
  <si>
    <t>907-690</t>
  </si>
  <si>
    <t>853-793</t>
  </si>
  <si>
    <t>300-885</t>
  </si>
  <si>
    <t>659-288</t>
  </si>
  <si>
    <t>650-311</t>
  </si>
  <si>
    <t>653-581</t>
  </si>
  <si>
    <t>352-390</t>
  </si>
  <si>
    <t>307-939</t>
  </si>
  <si>
    <t>184-547</t>
  </si>
  <si>
    <t>464-485</t>
  </si>
  <si>
    <t>484-233</t>
  </si>
  <si>
    <t>751-113</t>
  </si>
  <si>
    <t>849-263</t>
  </si>
  <si>
    <t>251-711</t>
  </si>
  <si>
    <t>252-887</t>
  </si>
  <si>
    <t>832-359</t>
  </si>
  <si>
    <t>902-123</t>
  </si>
  <si>
    <t>411-994</t>
  </si>
  <si>
    <t>986-127</t>
  </si>
  <si>
    <t>687-346</t>
  </si>
  <si>
    <t>475-182</t>
  </si>
  <si>
    <t>273-669</t>
  </si>
  <si>
    <t>675-867</t>
  </si>
  <si>
    <t>482-893</t>
  </si>
  <si>
    <t>157-448</t>
  </si>
  <si>
    <t>561-627</t>
  </si>
  <si>
    <t>257-797</t>
  </si>
  <si>
    <t>963-315</t>
  </si>
  <si>
    <t>127-911</t>
  </si>
  <si>
    <t>619-949</t>
  </si>
  <si>
    <t>811-679</t>
  </si>
  <si>
    <t>276-678</t>
  </si>
  <si>
    <t>854-766</t>
  </si>
  <si>
    <t>790-773</t>
  </si>
  <si>
    <t>269-967</t>
  </si>
  <si>
    <t>431-461</t>
  </si>
  <si>
    <t>154-815</t>
  </si>
  <si>
    <t>463-610</t>
  </si>
  <si>
    <t>183-782</t>
  </si>
  <si>
    <t>665-320</t>
  </si>
  <si>
    <t>385-330</t>
  </si>
  <si>
    <t>357-153</t>
  </si>
  <si>
    <t>458-299</t>
  </si>
  <si>
    <t>498-600</t>
  </si>
  <si>
    <t>938-550</t>
  </si>
  <si>
    <t>625-231</t>
  </si>
  <si>
    <t>903-457</t>
  </si>
  <si>
    <t>899-144</t>
  </si>
  <si>
    <t>824-347</t>
  </si>
  <si>
    <t>853-389</t>
  </si>
  <si>
    <t>448-423</t>
  </si>
  <si>
    <t>438-530</t>
  </si>
  <si>
    <t>379-488</t>
  </si>
  <si>
    <t>198-178</t>
  </si>
  <si>
    <t>175-202</t>
  </si>
  <si>
    <t>850-566</t>
  </si>
  <si>
    <t>822-132</t>
  </si>
  <si>
    <t>557-667</t>
  </si>
  <si>
    <t>987-278</t>
  </si>
  <si>
    <t>194-971</t>
  </si>
  <si>
    <t>875-366</t>
  </si>
  <si>
    <t>184-980</t>
  </si>
  <si>
    <t>616-714</t>
  </si>
  <si>
    <t>540-792</t>
  </si>
  <si>
    <t>942-238</t>
  </si>
  <si>
    <t>291-712</t>
  </si>
  <si>
    <t>605-920</t>
  </si>
  <si>
    <t>869-417</t>
  </si>
  <si>
    <t>543-697</t>
  </si>
  <si>
    <t>988-714</t>
  </si>
  <si>
    <t>505-631</t>
  </si>
  <si>
    <t>423-501</t>
  </si>
  <si>
    <t>131-365</t>
  </si>
  <si>
    <t>589-305</t>
  </si>
  <si>
    <t>511-496</t>
  </si>
  <si>
    <t>211-662</t>
  </si>
  <si>
    <t>241-275</t>
  </si>
  <si>
    <t>636-265</t>
  </si>
  <si>
    <t>381-382</t>
  </si>
  <si>
    <t>476-219</t>
  </si>
  <si>
    <t>373-455</t>
  </si>
  <si>
    <t>962-751</t>
  </si>
  <si>
    <t>588-516</t>
  </si>
  <si>
    <t>740-657</t>
  </si>
  <si>
    <t>746-139</t>
  </si>
  <si>
    <t>618-300</t>
  </si>
  <si>
    <t>873-392</t>
  </si>
  <si>
    <t>584-192</t>
  </si>
  <si>
    <t>155-480</t>
  </si>
  <si>
    <t>810-856</t>
  </si>
  <si>
    <t>253-166</t>
  </si>
  <si>
    <t>195-685</t>
  </si>
  <si>
    <t>845-723</t>
  </si>
  <si>
    <t>122-568</t>
  </si>
  <si>
    <t>778-651</t>
  </si>
  <si>
    <t>789-214</t>
  </si>
  <si>
    <t>879-420</t>
  </si>
  <si>
    <t>625-482</t>
  </si>
  <si>
    <t>379-117</t>
  </si>
  <si>
    <t>610-134</t>
  </si>
  <si>
    <t>141-690</t>
  </si>
  <si>
    <t>505-584</t>
  </si>
  <si>
    <t>449-939</t>
  </si>
  <si>
    <t>551-482</t>
  </si>
  <si>
    <t>158-336</t>
  </si>
  <si>
    <t>308-687</t>
  </si>
  <si>
    <t>373-473</t>
  </si>
  <si>
    <t>182-275</t>
  </si>
  <si>
    <t>633-675</t>
  </si>
  <si>
    <t>793-729</t>
  </si>
  <si>
    <t>608-554</t>
  </si>
  <si>
    <t>284-917</t>
  </si>
  <si>
    <t>685-701</t>
  </si>
  <si>
    <t>221-516</t>
  </si>
  <si>
    <t>633-256</t>
  </si>
  <si>
    <t>256-959</t>
  </si>
  <si>
    <t>809-453</t>
  </si>
  <si>
    <t>124-614</t>
  </si>
  <si>
    <t>939-723</t>
  </si>
  <si>
    <t>296-612</t>
  </si>
  <si>
    <t>639-864</t>
  </si>
  <si>
    <t>368-602</t>
  </si>
  <si>
    <t>389-828</t>
  </si>
  <si>
    <t>284-904</t>
  </si>
  <si>
    <t>944-193</t>
  </si>
  <si>
    <t>912-339</t>
  </si>
  <si>
    <t>472-378</t>
  </si>
  <si>
    <t>401-892</t>
  </si>
  <si>
    <t>121-117</t>
  </si>
  <si>
    <t>636-565</t>
  </si>
  <si>
    <t>115-194</t>
  </si>
  <si>
    <t>552-424</t>
  </si>
  <si>
    <t>882-797</t>
  </si>
  <si>
    <t>574-226</t>
  </si>
  <si>
    <t>237-342</t>
  </si>
  <si>
    <t>197-861</t>
  </si>
  <si>
    <t>558-774</t>
  </si>
  <si>
    <t>573-993</t>
  </si>
  <si>
    <t>358-436</t>
  </si>
  <si>
    <t>438-813</t>
  </si>
  <si>
    <t>668-538</t>
  </si>
  <si>
    <t>393-583</t>
  </si>
  <si>
    <t>181-277</t>
  </si>
  <si>
    <t>266-938</t>
  </si>
  <si>
    <t>626-852</t>
  </si>
  <si>
    <t>519-302</t>
  </si>
  <si>
    <t>838-862</t>
  </si>
  <si>
    <t>629-269</t>
  </si>
  <si>
    <t>657-681</t>
  </si>
  <si>
    <t>258-716</t>
  </si>
  <si>
    <t>997-924</t>
  </si>
  <si>
    <t>232-678</t>
  </si>
  <si>
    <t>235-543</t>
  </si>
  <si>
    <t>854-526</t>
  </si>
  <si>
    <t>165-758</t>
  </si>
  <si>
    <t>941-825</t>
  </si>
  <si>
    <t>884-469</t>
  </si>
  <si>
    <t>179-828</t>
  </si>
  <si>
    <t>303-984</t>
  </si>
  <si>
    <t>980-320</t>
  </si>
  <si>
    <t>129-929</t>
  </si>
  <si>
    <t>678-545</t>
  </si>
  <si>
    <t>453-235</t>
  </si>
  <si>
    <t>151-758</t>
  </si>
  <si>
    <t>333-736</t>
  </si>
  <si>
    <t>377-356</t>
  </si>
  <si>
    <t>705-146</t>
  </si>
  <si>
    <t>625-344</t>
  </si>
  <si>
    <t>573-616</t>
  </si>
  <si>
    <t>713-359</t>
  </si>
  <si>
    <t>355-572</t>
  </si>
  <si>
    <t>320-674</t>
  </si>
  <si>
    <t>442-705</t>
  </si>
  <si>
    <t>984-500</t>
  </si>
  <si>
    <t>260-819</t>
  </si>
  <si>
    <t>419-713</t>
  </si>
  <si>
    <t>668-269</t>
  </si>
  <si>
    <t>886-595</t>
  </si>
  <si>
    <t>404-624</t>
  </si>
  <si>
    <t>509-309</t>
  </si>
  <si>
    <t>974-458</t>
  </si>
  <si>
    <t>Average</t>
  </si>
  <si>
    <t>Overhead</t>
  </si>
  <si>
    <t>Profits</t>
  </si>
  <si>
    <t>Mon</t>
  </si>
  <si>
    <t>Tue</t>
  </si>
  <si>
    <t>Wed</t>
  </si>
  <si>
    <t>Thu</t>
  </si>
  <si>
    <t>Fri</t>
  </si>
  <si>
    <t>1st Quarter</t>
  </si>
  <si>
    <t>2nd Quarter</t>
  </si>
  <si>
    <t>3rd Quarter</t>
  </si>
  <si>
    <t>4th Quarter</t>
  </si>
  <si>
    <t>Domestic</t>
  </si>
  <si>
    <t>Europe</t>
  </si>
  <si>
    <t>Asia</t>
  </si>
  <si>
    <t>Latin America</t>
  </si>
  <si>
    <t>10% discount on 10 or more Bamboo end tables</t>
  </si>
  <si>
    <t>Bamboo End Table Discount</t>
  </si>
  <si>
    <t>Preferred Customer Discount</t>
  </si>
  <si>
    <t>5% Preferred customer discount for B&amp;B Spaces and Home USA</t>
  </si>
  <si>
    <t>Enter Data</t>
  </si>
  <si>
    <t>Months</t>
  </si>
  <si>
    <t>Days of Week</t>
  </si>
  <si>
    <t>List of #s</t>
  </si>
  <si>
    <t>Formulas</t>
  </si>
  <si>
    <t>x table</t>
  </si>
  <si>
    <t>COUNT:</t>
  </si>
  <si>
    <t>Product List</t>
  </si>
  <si>
    <t>COUNTA:</t>
  </si>
  <si>
    <t>Number</t>
  </si>
  <si>
    <t>Text</t>
  </si>
  <si>
    <t>Cell reference</t>
  </si>
  <si>
    <t>Math operations</t>
  </si>
  <si>
    <t>&amp;</t>
  </si>
  <si>
    <t>Avg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</si>
</sst>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_);[Red]\(#,##0.0\)"/>
    <numFmt numFmtId="166" formatCode="m/d/yy;@"/>
    <numFmt numFmtId="167" formatCode="_(* #,##0_);_(* \(#,##0\);_(* &quot;-&quot;??_);_(@_)"/>
    <numFmt numFmtId="168" formatCode="_([$$-409]* #,##0.00_);_([$$-409]* \(#,##0.00\);_([$$-409]* &quot;-&quot;??_);_(@_)"/>
    <numFmt numFmtId="169" formatCode="mm/dd/yy;@"/>
    <numFmt numFmtId="170" formatCode="&quot;$&quot;#,##0.00"/>
    <numFmt numFmtId="171" formatCode="0_);\(0\)"/>
    <numFmt numFmtId="172" formatCode="[&lt;=9999999]###\-####;\(###\)\ ###\-####"/>
  </numFmts>
  <fonts count="28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20"/>
      <name val="Trebuchet MS"/>
      <family val="2"/>
    </font>
    <font>
      <sz val="16"/>
      <name val="Trebuchet MS"/>
      <family val="2"/>
    </font>
    <font>
      <sz val="11"/>
      <name val="Trebuchet MS"/>
      <family val="2"/>
    </font>
    <font>
      <sz val="11"/>
      <color theme="1"/>
      <name val="Calibri"/>
      <family val="2"/>
    </font>
    <font>
      <b/>
      <sz val="11"/>
      <color rgb="FFFF0000"/>
      <name val="Trebuchet MS"/>
      <family val="2"/>
    </font>
    <font>
      <sz val="12"/>
      <name val="Trebuchet MS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sz val="11"/>
      <color theme="9" tint="-0.249977111117893"/>
      <name val="Trebuchet MS"/>
    </font>
    <font>
      <b/>
      <sz val="11"/>
      <color theme="7" tint="-0.249977111117893"/>
      <name val="Trebuchet MS"/>
    </font>
    <font>
      <b/>
      <i/>
      <sz val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/>
    <xf numFmtId="40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1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6" borderId="2" applyNumberFormat="0" applyAlignment="0" applyProtection="0"/>
    <xf numFmtId="0" fontId="23" fillId="14" borderId="1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216">
    <xf numFmtId="0" fontId="0" fillId="0" borderId="0" xfId="0"/>
    <xf numFmtId="0" fontId="5" fillId="0" borderId="0" xfId="2" applyFont="1"/>
    <xf numFmtId="38" fontId="5" fillId="0" borderId="0" xfId="1" applyNumberFormat="1" applyFont="1" applyFill="1"/>
    <xf numFmtId="0" fontId="5" fillId="0" borderId="0" xfId="2" applyFont="1" applyFill="1"/>
    <xf numFmtId="0" fontId="5" fillId="0" borderId="0" xfId="0" applyFont="1"/>
    <xf numFmtId="165" fontId="5" fillId="0" borderId="0" xfId="1" applyNumberFormat="1" applyFont="1" applyFill="1"/>
    <xf numFmtId="9" fontId="5" fillId="0" borderId="0" xfId="3" applyFont="1" applyFill="1"/>
    <xf numFmtId="0" fontId="5" fillId="0" borderId="0" xfId="0" applyFont="1" applyProtection="1"/>
    <xf numFmtId="0" fontId="5" fillId="0" borderId="0" xfId="2" applyFont="1" applyAlignment="1">
      <alignment horizontal="left"/>
    </xf>
    <xf numFmtId="44" fontId="5" fillId="0" borderId="0" xfId="0" applyNumberFormat="1" applyFont="1" applyProtection="1"/>
    <xf numFmtId="38" fontId="5" fillId="0" borderId="0" xfId="2" applyNumberFormat="1" applyFont="1"/>
    <xf numFmtId="38" fontId="5" fillId="0" borderId="0" xfId="0" applyNumberFormat="1" applyFont="1"/>
    <xf numFmtId="38" fontId="5" fillId="0" borderId="0" xfId="1" applyNumberFormat="1" applyFont="1"/>
    <xf numFmtId="164" fontId="5" fillId="0" borderId="0" xfId="3" applyNumberFormat="1" applyFont="1"/>
    <xf numFmtId="165" fontId="5" fillId="0" borderId="0" xfId="1" applyNumberFormat="1" applyFont="1"/>
    <xf numFmtId="0" fontId="6" fillId="0" borderId="0" xfId="2" applyFont="1" applyFill="1" applyAlignment="1"/>
    <xf numFmtId="0" fontId="7" fillId="0" borderId="0" xfId="2" applyFont="1"/>
    <xf numFmtId="15" fontId="7" fillId="0" borderId="0" xfId="2" applyNumberFormat="1" applyFont="1"/>
    <xf numFmtId="0" fontId="7" fillId="0" borderId="0" xfId="2" applyFont="1" applyFill="1" applyAlignme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 wrapText="1"/>
    </xf>
    <xf numFmtId="38" fontId="7" fillId="0" borderId="0" xfId="1" applyNumberFormat="1" applyFont="1" applyFill="1"/>
    <xf numFmtId="164" fontId="7" fillId="0" borderId="0" xfId="3" applyNumberFormat="1" applyFont="1" applyFill="1"/>
    <xf numFmtId="0" fontId="7" fillId="0" borderId="0" xfId="2" applyFont="1" applyFill="1"/>
    <xf numFmtId="0" fontId="6" fillId="0" borderId="0" xfId="2" applyFont="1" applyFill="1" applyAlignment="1">
      <alignment horizontal="left"/>
    </xf>
    <xf numFmtId="38" fontId="7" fillId="0" borderId="0" xfId="1" applyNumberFormat="1" applyFont="1"/>
    <xf numFmtId="164" fontId="7" fillId="0" borderId="0" xfId="3" applyNumberFormat="1" applyFont="1"/>
    <xf numFmtId="0" fontId="6" fillId="0" borderId="1" xfId="2" applyNumberFormat="1" applyFont="1" applyBorder="1" applyAlignment="1">
      <alignment horizontal="center"/>
    </xf>
    <xf numFmtId="0" fontId="6" fillId="2" borderId="0" xfId="2" applyFont="1" applyFill="1" applyAlignment="1"/>
    <xf numFmtId="14" fontId="7" fillId="2" borderId="0" xfId="2" applyNumberFormat="1" applyFont="1" applyFill="1"/>
    <xf numFmtId="0" fontId="7" fillId="2" borderId="0" xfId="2" applyFont="1" applyFill="1"/>
    <xf numFmtId="166" fontId="7" fillId="2" borderId="0" xfId="2" applyNumberFormat="1" applyFont="1" applyFill="1"/>
    <xf numFmtId="0" fontId="6" fillId="3" borderId="0" xfId="2" applyFont="1" applyFill="1" applyAlignment="1"/>
    <xf numFmtId="14" fontId="7" fillId="3" borderId="0" xfId="2" applyNumberFormat="1" applyFont="1" applyFill="1"/>
    <xf numFmtId="0" fontId="7" fillId="3" borderId="0" xfId="2" applyFont="1" applyFill="1"/>
    <xf numFmtId="166" fontId="7" fillId="3" borderId="0" xfId="2" applyNumberFormat="1" applyFont="1" applyFill="1"/>
    <xf numFmtId="0" fontId="6" fillId="4" borderId="0" xfId="2" applyFont="1" applyFill="1" applyAlignment="1"/>
    <xf numFmtId="14" fontId="7" fillId="4" borderId="0" xfId="2" applyNumberFormat="1" applyFont="1" applyFill="1"/>
    <xf numFmtId="0" fontId="7" fillId="4" borderId="0" xfId="2" applyFont="1" applyFill="1"/>
    <xf numFmtId="166" fontId="7" fillId="4" borderId="0" xfId="2" applyNumberFormat="1" applyFont="1" applyFill="1"/>
    <xf numFmtId="0" fontId="6" fillId="5" borderId="0" xfId="2" applyFont="1" applyFill="1" applyAlignment="1"/>
    <xf numFmtId="14" fontId="7" fillId="5" borderId="0" xfId="2" applyNumberFormat="1" applyFont="1" applyFill="1"/>
    <xf numFmtId="0" fontId="7" fillId="5" borderId="0" xfId="2" applyFont="1" applyFill="1"/>
    <xf numFmtId="166" fontId="7" fillId="5" borderId="0" xfId="2" applyNumberFormat="1" applyFont="1" applyFill="1"/>
    <xf numFmtId="0" fontId="9" fillId="0" borderId="0" xfId="4" applyFont="1" applyFill="1" applyBorder="1" applyAlignment="1">
      <alignment vertical="center"/>
    </xf>
    <xf numFmtId="0" fontId="10" fillId="0" borderId="0" xfId="4" applyFont="1" applyAlignment="1">
      <alignment horizontal="center"/>
    </xf>
    <xf numFmtId="0" fontId="11" fillId="0" borderId="0" xfId="4" applyFont="1"/>
    <xf numFmtId="0" fontId="11" fillId="0" borderId="0" xfId="4" applyFont="1" applyFill="1" applyBorder="1" applyAlignment="1"/>
    <xf numFmtId="0" fontId="10" fillId="0" borderId="0" xfId="4" applyFont="1" applyFill="1" applyBorder="1" applyAlignment="1">
      <alignment horizontal="center" vertical="center"/>
    </xf>
    <xf numFmtId="43" fontId="11" fillId="0" borderId="0" xfId="5" applyFont="1" applyFill="1" applyBorder="1" applyAlignment="1"/>
    <xf numFmtId="0" fontId="13" fillId="0" borderId="0" xfId="4" applyFont="1" applyFill="1" applyBorder="1" applyAlignment="1"/>
    <xf numFmtId="0" fontId="8" fillId="0" borderId="3" xfId="4" applyFont="1" applyFill="1" applyBorder="1" applyAlignment="1">
      <alignment horizontal="left" vertical="center"/>
    </xf>
    <xf numFmtId="0" fontId="8" fillId="9" borderId="3" xfId="4" applyFont="1" applyFill="1" applyBorder="1" applyAlignment="1">
      <alignment horizontal="center" vertical="center"/>
    </xf>
    <xf numFmtId="43" fontId="8" fillId="0" borderId="3" xfId="5" applyFont="1" applyFill="1" applyBorder="1" applyAlignment="1">
      <alignment horizontal="center" vertical="center"/>
    </xf>
    <xf numFmtId="167" fontId="8" fillId="9" borderId="3" xfId="6" applyNumberFormat="1" applyFont="1" applyFill="1" applyBorder="1" applyAlignment="1">
      <alignment horizontal="right" vertical="center"/>
    </xf>
    <xf numFmtId="43" fontId="8" fillId="0" borderId="3" xfId="5" applyFont="1" applyFill="1" applyBorder="1" applyAlignment="1">
      <alignment horizontal="right" vertical="center"/>
    </xf>
    <xf numFmtId="0" fontId="14" fillId="0" borderId="0" xfId="4" applyFont="1"/>
    <xf numFmtId="0" fontId="15" fillId="0" borderId="0" xfId="4" applyFont="1"/>
    <xf numFmtId="0" fontId="15" fillId="0" borderId="4" xfId="4" applyFont="1" applyBorder="1"/>
    <xf numFmtId="166" fontId="15" fillId="0" borderId="0" xfId="4" applyNumberFormat="1" applyFont="1"/>
    <xf numFmtId="43" fontId="15" fillId="0" borderId="4" xfId="5" applyFont="1" applyBorder="1"/>
    <xf numFmtId="167" fontId="15" fillId="9" borderId="4" xfId="6" applyNumberFormat="1" applyFont="1" applyFill="1" applyBorder="1"/>
    <xf numFmtId="0" fontId="15" fillId="0" borderId="4" xfId="4" applyFont="1" applyFill="1" applyBorder="1"/>
    <xf numFmtId="0" fontId="15" fillId="0" borderId="5" xfId="4" applyFont="1" applyBorder="1"/>
    <xf numFmtId="43" fontId="15" fillId="0" borderId="5" xfId="5" applyFont="1" applyBorder="1"/>
    <xf numFmtId="167" fontId="15" fillId="9" borderId="5" xfId="6" applyNumberFormat="1" applyFont="1" applyFill="1" applyBorder="1"/>
    <xf numFmtId="166" fontId="11" fillId="0" borderId="0" xfId="4" applyNumberFormat="1" applyFont="1"/>
    <xf numFmtId="43" fontId="11" fillId="0" borderId="0" xfId="5" applyFont="1"/>
    <xf numFmtId="15" fontId="11" fillId="0" borderId="0" xfId="4" applyNumberFormat="1" applyFont="1"/>
    <xf numFmtId="167" fontId="11" fillId="0" borderId="0" xfId="6" applyNumberFormat="1" applyFont="1"/>
    <xf numFmtId="0" fontId="2" fillId="0" borderId="0" xfId="7" applyFont="1" applyFill="1"/>
    <xf numFmtId="43" fontId="2" fillId="0" borderId="0" xfId="5" applyFont="1" applyFill="1"/>
    <xf numFmtId="4" fontId="2" fillId="0" borderId="0" xfId="8" applyNumberFormat="1" applyFont="1" applyFill="1"/>
    <xf numFmtId="3" fontId="2" fillId="0" borderId="0" xfId="8" applyNumberFormat="1" applyFont="1" applyFill="1"/>
    <xf numFmtId="0" fontId="2" fillId="0" borderId="0" xfId="7" applyFont="1"/>
    <xf numFmtId="0" fontId="2" fillId="0" borderId="0" xfId="7" applyFont="1" applyFill="1" applyBorder="1"/>
    <xf numFmtId="43" fontId="2" fillId="0" borderId="0" xfId="5" applyFont="1"/>
    <xf numFmtId="0" fontId="16" fillId="9" borderId="3" xfId="9" applyFont="1" applyFill="1" applyBorder="1" applyAlignment="1">
      <alignment vertical="center"/>
    </xf>
    <xf numFmtId="0" fontId="16" fillId="0" borderId="3" xfId="9" applyFont="1" applyFill="1" applyBorder="1" applyAlignment="1">
      <alignment vertical="center"/>
    </xf>
    <xf numFmtId="4" fontId="16" fillId="0" borderId="3" xfId="8" applyNumberFormat="1" applyFont="1" applyFill="1" applyBorder="1" applyAlignment="1">
      <alignment vertical="center"/>
    </xf>
    <xf numFmtId="3" fontId="16" fillId="9" borderId="3" xfId="8" applyNumberFormat="1" applyFont="1" applyFill="1" applyBorder="1" applyAlignment="1">
      <alignment horizontal="right" vertical="center"/>
    </xf>
    <xf numFmtId="4" fontId="16" fillId="0" borderId="3" xfId="8" applyNumberFormat="1" applyFont="1" applyFill="1" applyBorder="1" applyAlignment="1">
      <alignment horizontal="right" vertical="center"/>
    </xf>
    <xf numFmtId="4" fontId="16" fillId="0" borderId="0" xfId="8" applyNumberFormat="1" applyFont="1" applyFill="1" applyBorder="1" applyAlignment="1">
      <alignment horizontal="right" vertical="center"/>
    </xf>
    <xf numFmtId="0" fontId="17" fillId="9" borderId="6" xfId="9" applyFont="1" applyFill="1" applyBorder="1"/>
    <xf numFmtId="0" fontId="17" fillId="0" borderId="6" xfId="9" applyFont="1" applyBorder="1"/>
    <xf numFmtId="4" fontId="17" fillId="0" borderId="6" xfId="8" applyNumberFormat="1" applyFont="1" applyBorder="1"/>
    <xf numFmtId="3" fontId="17" fillId="9" borderId="6" xfId="8" applyNumberFormat="1" applyFont="1" applyFill="1" applyBorder="1"/>
    <xf numFmtId="4" fontId="17" fillId="0" borderId="0" xfId="8" applyNumberFormat="1" applyFont="1" applyBorder="1"/>
    <xf numFmtId="0" fontId="17" fillId="9" borderId="4" xfId="9" applyFont="1" applyFill="1" applyBorder="1"/>
    <xf numFmtId="0" fontId="17" fillId="0" borderId="4" xfId="9" applyFont="1" applyBorder="1"/>
    <xf numFmtId="4" fontId="17" fillId="0" borderId="4" xfId="8" applyNumberFormat="1" applyFont="1" applyBorder="1"/>
    <xf numFmtId="3" fontId="17" fillId="9" borderId="4" xfId="8" applyNumberFormat="1" applyFont="1" applyFill="1" applyBorder="1"/>
    <xf numFmtId="0" fontId="17" fillId="9" borderId="5" xfId="9" applyFont="1" applyFill="1" applyBorder="1"/>
    <xf numFmtId="0" fontId="17" fillId="0" borderId="5" xfId="9" applyFont="1" applyBorder="1"/>
    <xf numFmtId="4" fontId="17" fillId="0" borderId="5" xfId="8" applyNumberFormat="1" applyFont="1" applyBorder="1"/>
    <xf numFmtId="3" fontId="17" fillId="9" borderId="5" xfId="8" applyNumberFormat="1" applyFont="1" applyFill="1" applyBorder="1"/>
    <xf numFmtId="4" fontId="2" fillId="0" borderId="0" xfId="8" applyNumberFormat="1" applyFont="1"/>
    <xf numFmtId="3" fontId="2" fillId="0" borderId="0" xfId="8" applyNumberFormat="1" applyFont="1"/>
    <xf numFmtId="0" fontId="17" fillId="0" borderId="0" xfId="7" applyFont="1" applyFill="1"/>
    <xf numFmtId="168" fontId="17" fillId="0" borderId="0" xfId="7" applyNumberFormat="1" applyFont="1" applyFill="1"/>
    <xf numFmtId="0" fontId="17" fillId="0" borderId="0" xfId="7" applyFont="1"/>
    <xf numFmtId="0" fontId="16" fillId="0" borderId="0" xfId="7" applyFont="1" applyFill="1" applyAlignment="1">
      <alignment horizontal="center"/>
    </xf>
    <xf numFmtId="0" fontId="16" fillId="0" borderId="0" xfId="7" applyFont="1" applyFill="1" applyAlignment="1">
      <alignment horizontal="left"/>
    </xf>
    <xf numFmtId="0" fontId="16" fillId="0" borderId="0" xfId="7" applyFont="1"/>
    <xf numFmtId="0" fontId="16" fillId="9" borderId="3" xfId="7" applyFont="1" applyFill="1" applyBorder="1" applyAlignment="1">
      <alignment vertical="center"/>
    </xf>
    <xf numFmtId="0" fontId="16" fillId="0" borderId="3" xfId="7" applyFont="1" applyFill="1" applyBorder="1" applyAlignment="1">
      <alignment vertical="center"/>
    </xf>
    <xf numFmtId="168" fontId="16" fillId="0" borderId="3" xfId="7" applyNumberFormat="1" applyFont="1" applyFill="1" applyBorder="1" applyAlignment="1">
      <alignment vertical="center"/>
    </xf>
    <xf numFmtId="0" fontId="16" fillId="0" borderId="0" xfId="7" applyFont="1" applyFill="1" applyBorder="1" applyAlignment="1">
      <alignment horizontal="right" vertical="center"/>
    </xf>
    <xf numFmtId="0" fontId="16" fillId="0" borderId="0" xfId="7" applyFont="1" applyFill="1" applyBorder="1" applyAlignment="1">
      <alignment horizontal="right" vertical="center" wrapText="1"/>
    </xf>
    <xf numFmtId="0" fontId="17" fillId="9" borderId="6" xfId="7" applyFont="1" applyFill="1" applyBorder="1"/>
    <xf numFmtId="0" fontId="17" fillId="0" borderId="6" xfId="7" applyFont="1" applyBorder="1"/>
    <xf numFmtId="168" fontId="17" fillId="0" borderId="6" xfId="7" applyNumberFormat="1" applyFont="1" applyBorder="1"/>
    <xf numFmtId="168" fontId="17" fillId="0" borderId="6" xfId="7" applyNumberFormat="1" applyFont="1" applyFill="1" applyBorder="1"/>
    <xf numFmtId="43" fontId="17" fillId="0" borderId="0" xfId="10" applyFont="1"/>
    <xf numFmtId="0" fontId="17" fillId="9" borderId="4" xfId="7" applyFont="1" applyFill="1" applyBorder="1"/>
    <xf numFmtId="0" fontId="17" fillId="0" borderId="4" xfId="7" applyFont="1" applyBorder="1"/>
    <xf numFmtId="168" fontId="17" fillId="0" borderId="4" xfId="7" applyNumberFormat="1" applyFont="1" applyBorder="1"/>
    <xf numFmtId="168" fontId="17" fillId="0" borderId="4" xfId="7" applyNumberFormat="1" applyFont="1" applyFill="1" applyBorder="1"/>
    <xf numFmtId="0" fontId="17" fillId="9" borderId="5" xfId="7" applyFont="1" applyFill="1" applyBorder="1"/>
    <xf numFmtId="0" fontId="17" fillId="0" borderId="5" xfId="7" applyFont="1" applyBorder="1"/>
    <xf numFmtId="168" fontId="17" fillId="0" borderId="5" xfId="7" applyNumberFormat="1" applyFont="1" applyBorder="1"/>
    <xf numFmtId="168" fontId="17" fillId="0" borderId="5" xfId="7" applyNumberFormat="1" applyFont="1" applyFill="1" applyBorder="1"/>
    <xf numFmtId="168" fontId="17" fillId="0" borderId="0" xfId="7" applyNumberFormat="1" applyFont="1"/>
    <xf numFmtId="0" fontId="11" fillId="0" borderId="0" xfId="4" applyFont="1" applyFill="1" applyBorder="1"/>
    <xf numFmtId="0" fontId="16" fillId="10" borderId="7" xfId="11" applyFont="1" applyFill="1" applyBorder="1" applyAlignment="1">
      <alignment horizontal="right" wrapText="1"/>
    </xf>
    <xf numFmtId="0" fontId="17" fillId="0" borderId="0" xfId="11"/>
    <xf numFmtId="0" fontId="17" fillId="0" borderId="0" xfId="11" applyFont="1" applyAlignment="1">
      <alignment horizontal="left"/>
    </xf>
    <xf numFmtId="0" fontId="15" fillId="11" borderId="0" xfId="4" applyFont="1" applyFill="1"/>
    <xf numFmtId="43" fontId="11" fillId="0" borderId="0" xfId="12" applyFont="1" applyFill="1" applyBorder="1" applyAlignment="1"/>
    <xf numFmtId="44" fontId="11" fillId="0" borderId="0" xfId="13" applyFont="1" applyFill="1" applyBorder="1" applyAlignment="1"/>
    <xf numFmtId="0" fontId="16" fillId="9" borderId="3" xfId="4" applyFont="1" applyFill="1" applyBorder="1" applyAlignment="1">
      <alignment horizontal="left" vertical="center"/>
    </xf>
    <xf numFmtId="0" fontId="16" fillId="0" borderId="3" xfId="4" applyFont="1" applyFill="1" applyBorder="1" applyAlignment="1">
      <alignment horizontal="left" vertical="center"/>
    </xf>
    <xf numFmtId="0" fontId="16" fillId="9" borderId="3" xfId="4" applyFont="1" applyFill="1" applyBorder="1" applyAlignment="1">
      <alignment horizontal="center" vertical="center"/>
    </xf>
    <xf numFmtId="43" fontId="16" fillId="0" borderId="3" xfId="12" applyFont="1" applyFill="1" applyBorder="1" applyAlignment="1">
      <alignment horizontal="center" vertical="center"/>
    </xf>
    <xf numFmtId="167" fontId="16" fillId="9" borderId="3" xfId="6" applyNumberFormat="1" applyFont="1" applyFill="1" applyBorder="1" applyAlignment="1">
      <alignment horizontal="right" vertical="center"/>
    </xf>
    <xf numFmtId="44" fontId="16" fillId="0" borderId="3" xfId="13" applyFont="1" applyFill="1" applyBorder="1" applyAlignment="1">
      <alignment horizontal="right" vertical="center"/>
    </xf>
    <xf numFmtId="0" fontId="17" fillId="9" borderId="4" xfId="4" applyFont="1" applyFill="1" applyBorder="1"/>
    <xf numFmtId="0" fontId="15" fillId="9" borderId="4" xfId="4" applyFont="1" applyFill="1" applyBorder="1"/>
    <xf numFmtId="169" fontId="15" fillId="9" borderId="4" xfId="6" applyNumberFormat="1" applyFont="1" applyFill="1" applyBorder="1"/>
    <xf numFmtId="43" fontId="15" fillId="0" borderId="4" xfId="12" applyFont="1" applyBorder="1"/>
    <xf numFmtId="44" fontId="15" fillId="0" borderId="4" xfId="13" applyFont="1" applyBorder="1"/>
    <xf numFmtId="170" fontId="11" fillId="0" borderId="0" xfId="4" applyNumberFormat="1" applyFont="1"/>
    <xf numFmtId="0" fontId="16" fillId="10" borderId="7" xfId="11" applyFont="1" applyFill="1" applyBorder="1" applyAlignment="1">
      <alignment horizontal="left" wrapText="1"/>
    </xf>
    <xf numFmtId="0" fontId="18" fillId="11" borderId="0" xfId="4" applyFont="1" applyFill="1"/>
    <xf numFmtId="0" fontId="17" fillId="9" borderId="5" xfId="4" applyFont="1" applyFill="1" applyBorder="1"/>
    <xf numFmtId="0" fontId="15" fillId="9" borderId="5" xfId="4" applyFont="1" applyFill="1" applyBorder="1"/>
    <xf numFmtId="43" fontId="15" fillId="0" borderId="5" xfId="12" applyFont="1" applyBorder="1"/>
    <xf numFmtId="44" fontId="15" fillId="0" borderId="5" xfId="13" applyFont="1" applyBorder="1"/>
    <xf numFmtId="43" fontId="11" fillId="0" borderId="0" xfId="12" applyFont="1"/>
    <xf numFmtId="44" fontId="11" fillId="0" borderId="0" xfId="13" applyFont="1"/>
    <xf numFmtId="167" fontId="15" fillId="0" borderId="0" xfId="6" applyNumberFormat="1" applyFont="1" applyFill="1" applyProtection="1"/>
    <xf numFmtId="167" fontId="15" fillId="0" borderId="0" xfId="6" applyNumberFormat="1" applyFont="1" applyProtection="1">
      <protection locked="0"/>
    </xf>
    <xf numFmtId="171" fontId="15" fillId="13" borderId="8" xfId="6" applyNumberFormat="1" applyFont="1" applyFill="1" applyBorder="1" applyProtection="1">
      <protection locked="0"/>
    </xf>
    <xf numFmtId="167" fontId="15" fillId="13" borderId="8" xfId="6" applyNumberFormat="1" applyFont="1" applyFill="1" applyBorder="1" applyProtection="1">
      <protection locked="0"/>
    </xf>
    <xf numFmtId="15" fontId="15" fillId="0" borderId="0" xfId="6" applyNumberFormat="1" applyFont="1" applyProtection="1">
      <protection locked="0"/>
    </xf>
    <xf numFmtId="15" fontId="15" fillId="0" borderId="0" xfId="6" applyNumberFormat="1" applyFont="1" applyBorder="1" applyProtection="1">
      <protection locked="0"/>
    </xf>
    <xf numFmtId="167" fontId="15" fillId="0" borderId="0" xfId="6" applyNumberFormat="1" applyFont="1" applyFill="1" applyBorder="1" applyProtection="1"/>
    <xf numFmtId="167" fontId="15" fillId="0" borderId="0" xfId="6" applyNumberFormat="1" applyFont="1" applyBorder="1" applyProtection="1">
      <protection locked="0"/>
    </xf>
    <xf numFmtId="0" fontId="18" fillId="12" borderId="8" xfId="4" applyFont="1" applyFill="1" applyBorder="1" applyAlignment="1" applyProtection="1">
      <alignment horizontal="left" vertical="top"/>
      <protection locked="0"/>
    </xf>
    <xf numFmtId="0" fontId="18" fillId="12" borderId="8" xfId="4" applyFont="1" applyFill="1" applyBorder="1" applyAlignment="1" applyProtection="1">
      <alignment horizontal="center" vertical="top"/>
      <protection locked="0"/>
    </xf>
    <xf numFmtId="0" fontId="18" fillId="12" borderId="8" xfId="4" applyFont="1" applyFill="1" applyBorder="1" applyAlignment="1" applyProtection="1">
      <alignment vertical="top"/>
      <protection locked="0"/>
    </xf>
    <xf numFmtId="172" fontId="18" fillId="12" borderId="8" xfId="4" applyNumberFormat="1" applyFont="1" applyFill="1" applyBorder="1" applyAlignment="1" applyProtection="1">
      <alignment vertical="top"/>
      <protection locked="0"/>
    </xf>
    <xf numFmtId="15" fontId="18" fillId="12" borderId="8" xfId="4" applyNumberFormat="1" applyFont="1" applyFill="1" applyBorder="1" applyAlignment="1" applyProtection="1">
      <alignment horizontal="right" vertical="top"/>
      <protection locked="0"/>
    </xf>
    <xf numFmtId="0" fontId="18" fillId="12" borderId="8" xfId="4" applyFont="1" applyFill="1" applyBorder="1" applyAlignment="1" applyProtection="1">
      <alignment horizontal="right" vertical="top"/>
    </xf>
    <xf numFmtId="167" fontId="18" fillId="12" borderId="8" xfId="12" applyNumberFormat="1" applyFont="1" applyFill="1" applyBorder="1" applyAlignment="1" applyProtection="1">
      <alignment horizontal="right" vertical="top"/>
      <protection locked="0"/>
    </xf>
    <xf numFmtId="167" fontId="18" fillId="12" borderId="0" xfId="12" applyNumberFormat="1" applyFont="1" applyFill="1" applyBorder="1" applyAlignment="1" applyProtection="1">
      <alignment horizontal="center" vertical="top"/>
      <protection locked="0"/>
    </xf>
    <xf numFmtId="0" fontId="18" fillId="12" borderId="0" xfId="4" applyFont="1" applyFill="1" applyBorder="1" applyAlignment="1" applyProtection="1">
      <alignment horizontal="center" vertical="top"/>
      <protection locked="0"/>
    </xf>
    <xf numFmtId="10" fontId="18" fillId="12" borderId="0" xfId="4" applyNumberFormat="1" applyFont="1" applyFill="1" applyBorder="1" applyAlignment="1" applyProtection="1">
      <alignment horizontal="center" vertical="top"/>
      <protection locked="0"/>
    </xf>
    <xf numFmtId="0" fontId="7" fillId="0" borderId="0" xfId="4" applyFont="1"/>
    <xf numFmtId="0" fontId="18" fillId="0" borderId="9" xfId="4" applyFont="1" applyBorder="1" applyAlignment="1" applyProtection="1">
      <alignment vertical="center"/>
      <protection locked="0"/>
    </xf>
    <xf numFmtId="0" fontId="15" fillId="0" borderId="0" xfId="4" applyFont="1" applyProtection="1">
      <protection locked="0"/>
    </xf>
    <xf numFmtId="0" fontId="19" fillId="0" borderId="0" xfId="4" applyFont="1" applyAlignment="1" applyProtection="1"/>
    <xf numFmtId="167" fontId="19" fillId="0" borderId="0" xfId="12" applyNumberFormat="1" applyFont="1" applyAlignment="1" applyProtection="1"/>
    <xf numFmtId="167" fontId="19" fillId="0" borderId="0" xfId="12" applyNumberFormat="1" applyFont="1" applyAlignment="1" applyProtection="1">
      <protection locked="0"/>
    </xf>
    <xf numFmtId="0" fontId="15" fillId="0" borderId="0" xfId="4" applyFont="1" applyFill="1" applyProtection="1">
      <protection locked="0"/>
    </xf>
    <xf numFmtId="0" fontId="15" fillId="0" borderId="0" xfId="4" applyFont="1" applyFill="1" applyAlignment="1" applyProtection="1">
      <alignment horizontal="center"/>
      <protection locked="0"/>
    </xf>
    <xf numFmtId="172" fontId="15" fillId="0" borderId="0" xfId="6" applyNumberFormat="1" applyFont="1" applyProtection="1">
      <protection locked="0"/>
    </xf>
    <xf numFmtId="15" fontId="15" fillId="0" borderId="0" xfId="4" applyNumberFormat="1" applyFont="1" applyFill="1" applyProtection="1">
      <protection locked="0"/>
    </xf>
    <xf numFmtId="167" fontId="15" fillId="0" borderId="0" xfId="12" applyNumberFormat="1" applyFont="1" applyFill="1" applyAlignment="1" applyProtection="1">
      <protection locked="0"/>
    </xf>
    <xf numFmtId="0" fontId="15" fillId="0" borderId="0" xfId="4" applyFont="1" applyAlignment="1" applyProtection="1">
      <alignment horizontal="center"/>
      <protection locked="0"/>
    </xf>
    <xf numFmtId="167" fontId="15" fillId="0" borderId="0" xfId="12" applyNumberFormat="1" applyFont="1" applyAlignment="1" applyProtection="1">
      <alignment horizontal="center"/>
      <protection locked="0"/>
    </xf>
    <xf numFmtId="0" fontId="15" fillId="13" borderId="8" xfId="4" applyFont="1" applyFill="1" applyBorder="1" applyProtection="1">
      <protection locked="0"/>
    </xf>
    <xf numFmtId="0" fontId="19" fillId="0" borderId="0" xfId="4" applyFont="1" applyAlignment="1" applyProtection="1">
      <alignment horizontal="right"/>
    </xf>
    <xf numFmtId="167" fontId="15" fillId="0" borderId="0" xfId="12" applyNumberFormat="1" applyFont="1" applyProtection="1"/>
    <xf numFmtId="167" fontId="15" fillId="0" borderId="0" xfId="12" applyNumberFormat="1" applyFont="1" applyAlignment="1" applyProtection="1">
      <protection locked="0"/>
    </xf>
    <xf numFmtId="9" fontId="15" fillId="13" borderId="8" xfId="4" applyNumberFormat="1" applyFont="1" applyFill="1" applyBorder="1" applyProtection="1">
      <protection locked="0"/>
    </xf>
    <xf numFmtId="167" fontId="15" fillId="0" borderId="0" xfId="12" quotePrefix="1" applyNumberFormat="1" applyFont="1" applyAlignment="1" applyProtection="1">
      <protection locked="0"/>
    </xf>
    <xf numFmtId="15" fontId="15" fillId="0" borderId="0" xfId="4" applyNumberFormat="1" applyFont="1" applyProtection="1">
      <protection locked="0"/>
    </xf>
    <xf numFmtId="0" fontId="20" fillId="0" borderId="0" xfId="4" applyFont="1" applyAlignment="1" applyProtection="1">
      <protection locked="0"/>
    </xf>
    <xf numFmtId="167" fontId="15" fillId="0" borderId="0" xfId="12" applyNumberFormat="1" applyFont="1" applyProtection="1">
      <protection locked="0"/>
    </xf>
    <xf numFmtId="167" fontId="15" fillId="0" borderId="0" xfId="12" quotePrefix="1" applyNumberFormat="1" applyFont="1" applyProtection="1">
      <protection locked="0"/>
    </xf>
    <xf numFmtId="167" fontId="7" fillId="0" borderId="0" xfId="12" applyNumberFormat="1" applyFont="1"/>
    <xf numFmtId="167" fontId="19" fillId="0" borderId="0" xfId="12" applyNumberFormat="1" applyFont="1" applyAlignment="1" applyProtection="1">
      <alignment horizontal="right"/>
    </xf>
    <xf numFmtId="167" fontId="7" fillId="4" borderId="0" xfId="12" quotePrefix="1" applyNumberFormat="1" applyFont="1" applyFill="1"/>
    <xf numFmtId="15" fontId="15" fillId="0" borderId="0" xfId="4" applyNumberFormat="1" applyFont="1" applyBorder="1" applyProtection="1">
      <protection locked="0"/>
    </xf>
    <xf numFmtId="172" fontId="7" fillId="0" borderId="0" xfId="4" applyNumberFormat="1" applyFont="1"/>
    <xf numFmtId="0" fontId="17" fillId="0" borderId="0" xfId="20"/>
    <xf numFmtId="0" fontId="17" fillId="0" borderId="0" xfId="20" applyFont="1" applyAlignment="1">
      <alignment horizontal="right"/>
    </xf>
    <xf numFmtId="0" fontId="17" fillId="0" borderId="0" xfId="20" applyFont="1"/>
    <xf numFmtId="0" fontId="0" fillId="0" borderId="0" xfId="13" applyNumberFormat="1" applyFont="1"/>
    <xf numFmtId="0" fontId="7" fillId="0" borderId="0" xfId="4" applyFont="1" applyBorder="1"/>
    <xf numFmtId="0" fontId="5" fillId="0" borderId="0" xfId="20" applyFont="1"/>
    <xf numFmtId="0" fontId="24" fillId="0" borderId="0" xfId="20" applyFont="1" applyAlignment="1">
      <alignment horizontal="right"/>
    </xf>
    <xf numFmtId="0" fontId="24" fillId="0" borderId="0" xfId="20" applyFont="1"/>
    <xf numFmtId="167" fontId="5" fillId="0" borderId="0" xfId="20" applyNumberFormat="1" applyFont="1"/>
    <xf numFmtId="167" fontId="5" fillId="0" borderId="0" xfId="6" applyNumberFormat="1" applyFont="1"/>
    <xf numFmtId="0" fontId="5" fillId="0" borderId="10" xfId="20" applyFont="1" applyBorder="1"/>
    <xf numFmtId="167" fontId="5" fillId="0" borderId="10" xfId="20" applyNumberFormat="1" applyFont="1" applyBorder="1"/>
    <xf numFmtId="0" fontId="17" fillId="0" borderId="10" xfId="20" applyBorder="1"/>
    <xf numFmtId="0" fontId="25" fillId="0" borderId="0" xfId="4" applyFont="1"/>
    <xf numFmtId="0" fontId="26" fillId="0" borderId="0" xfId="4" applyFont="1"/>
    <xf numFmtId="0" fontId="17" fillId="0" borderId="0" xfId="20" applyAlignment="1">
      <alignment horizontal="center"/>
    </xf>
    <xf numFmtId="0" fontId="10" fillId="0" borderId="0" xfId="4" applyFont="1" applyAlignment="1">
      <alignment horizontal="center"/>
    </xf>
    <xf numFmtId="0" fontId="10" fillId="0" borderId="0" xfId="4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6" fillId="0" borderId="11" xfId="7" applyFont="1" applyFill="1" applyBorder="1" applyAlignment="1">
      <alignment vertical="center"/>
    </xf>
  </cellXfs>
  <cellStyles count="24">
    <cellStyle name="40% - Accent1 2" xfId="16"/>
    <cellStyle name="60% - Accent4 2" xfId="17"/>
    <cellStyle name="Check Cell 2" xfId="18"/>
    <cellStyle name="Comma 2" xfId="5"/>
    <cellStyle name="Comma 2 2" xfId="6"/>
    <cellStyle name="Comma 3" xfId="10"/>
    <cellStyle name="Comma 4" xfId="12"/>
    <cellStyle name="Comma 5" xfId="21"/>
    <cellStyle name="Comma_WorldSales" xfId="1"/>
    <cellStyle name="Currency 2" xfId="8"/>
    <cellStyle name="Currency 3" xfId="13"/>
    <cellStyle name="MyBlue" xfId="19"/>
    <cellStyle name="Normal" xfId="0" builtinId="0"/>
    <cellStyle name="Normal 2" xfId="4"/>
    <cellStyle name="Normal 2 2" xfId="14"/>
    <cellStyle name="Normal 2 3" xfId="22"/>
    <cellStyle name="Normal 3" xfId="9"/>
    <cellStyle name="Normal 4" xfId="7"/>
    <cellStyle name="Normal 4 2" xfId="20"/>
    <cellStyle name="Normal 5" xfId="11"/>
    <cellStyle name="Normal_WorldSales" xfId="2"/>
    <cellStyle name="Percent" xfId="3" builtinId="5"/>
    <cellStyle name="Percent 2" xfId="15"/>
    <cellStyle name="Percent 3" xfId="23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 - Qtr1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55.0</c:v>
              </c:pt>
              <c:pt idx="1">
                <c:v>96.0</c:v>
              </c:pt>
              <c:pt idx="2">
                <c:v>80.0</c:v>
              </c:pt>
              <c:pt idx="3">
                <c:v>99.0</c:v>
              </c:pt>
              <c:pt idx="4">
                <c:v>96.0</c:v>
              </c:pt>
            </c:numLit>
          </c:val>
        </c:ser>
        <c:ser>
          <c:idx val="1"/>
          <c:order val="1"/>
          <c:tx>
            <c:v>NE - Qtr2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48.0</c:v>
              </c:pt>
              <c:pt idx="1">
                <c:v>88.0</c:v>
              </c:pt>
              <c:pt idx="2">
                <c:v>88.0</c:v>
              </c:pt>
              <c:pt idx="3">
                <c:v>39.0</c:v>
              </c:pt>
              <c:pt idx="4">
                <c:v>98.0</c:v>
              </c:pt>
            </c:numLit>
          </c:val>
        </c:ser>
        <c:ser>
          <c:idx val="2"/>
          <c:order val="2"/>
          <c:tx>
            <c:v>NE - Qtr3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90.0</c:v>
              </c:pt>
              <c:pt idx="1">
                <c:v>67.0</c:v>
              </c:pt>
              <c:pt idx="2">
                <c:v>76.0</c:v>
              </c:pt>
              <c:pt idx="3">
                <c:v>116.0</c:v>
              </c:pt>
              <c:pt idx="4">
                <c:v>90.0</c:v>
              </c:pt>
            </c:numLit>
          </c:val>
        </c:ser>
        <c:ser>
          <c:idx val="3"/>
          <c:order val="3"/>
          <c:tx>
            <c:v>NE - Qtr4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51.0</c:v>
              </c:pt>
              <c:pt idx="1">
                <c:v>71.0</c:v>
              </c:pt>
              <c:pt idx="2">
                <c:v>92.0</c:v>
              </c:pt>
              <c:pt idx="3">
                <c:v>76.0</c:v>
              </c:pt>
              <c:pt idx="4">
                <c:v>97.0</c:v>
              </c:pt>
            </c:numLit>
          </c:val>
        </c:ser>
        <c:ser>
          <c:idx val="4"/>
          <c:order val="4"/>
          <c:tx>
            <c:v>NW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350.0</c:v>
              </c:pt>
              <c:pt idx="1">
                <c:v>268.0</c:v>
              </c:pt>
              <c:pt idx="2">
                <c:v>356.0</c:v>
              </c:pt>
              <c:pt idx="3">
                <c:v>327.0</c:v>
              </c:pt>
              <c:pt idx="4">
                <c:v>393.0</c:v>
              </c:pt>
            </c:numLit>
          </c:val>
        </c:ser>
        <c:ser>
          <c:idx val="5"/>
          <c:order val="5"/>
          <c:tx>
            <c:v>SE - Qtr1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59.0</c:v>
              </c:pt>
              <c:pt idx="1">
                <c:v>73.0</c:v>
              </c:pt>
              <c:pt idx="2">
                <c:v>109.0</c:v>
              </c:pt>
              <c:pt idx="3">
                <c:v>52.0</c:v>
              </c:pt>
              <c:pt idx="4">
                <c:v>82.0</c:v>
              </c:pt>
            </c:numLit>
          </c:val>
        </c:ser>
        <c:ser>
          <c:idx val="6"/>
          <c:order val="6"/>
          <c:tx>
            <c:v>SE - Qtr2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115.0</c:v>
              </c:pt>
              <c:pt idx="1">
                <c:v>79.0</c:v>
              </c:pt>
              <c:pt idx="2">
                <c:v>97.0</c:v>
              </c:pt>
              <c:pt idx="3">
                <c:v>77.0</c:v>
              </c:pt>
              <c:pt idx="4">
                <c:v>82.0</c:v>
              </c:pt>
            </c:numLit>
          </c:val>
        </c:ser>
        <c:ser>
          <c:idx val="7"/>
          <c:order val="7"/>
          <c:tx>
            <c:v>SE - Qtr3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75.0</c:v>
              </c:pt>
              <c:pt idx="1">
                <c:v>53.0</c:v>
              </c:pt>
              <c:pt idx="2">
                <c:v>31.0</c:v>
              </c:pt>
              <c:pt idx="3">
                <c:v>85.0</c:v>
              </c:pt>
              <c:pt idx="4">
                <c:v>112.0</c:v>
              </c:pt>
            </c:numLit>
          </c:val>
        </c:ser>
        <c:ser>
          <c:idx val="8"/>
          <c:order val="8"/>
          <c:tx>
            <c:v>SE - Qtr4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114.0</c:v>
              </c:pt>
              <c:pt idx="1">
                <c:v>83.0</c:v>
              </c:pt>
              <c:pt idx="2">
                <c:v>91.0</c:v>
              </c:pt>
              <c:pt idx="3">
                <c:v>78.0</c:v>
              </c:pt>
              <c:pt idx="4">
                <c:v>169.0</c:v>
              </c:pt>
            </c:numLit>
          </c:val>
        </c:ser>
        <c:ser>
          <c:idx val="9"/>
          <c:order val="9"/>
          <c:tx>
            <c:v>SW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414.0</c:v>
              </c:pt>
              <c:pt idx="1">
                <c:v>251.0</c:v>
              </c:pt>
              <c:pt idx="2">
                <c:v>237.0</c:v>
              </c:pt>
              <c:pt idx="3">
                <c:v>320.0</c:v>
              </c:pt>
              <c:pt idx="4">
                <c:v>273.0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92819888"/>
        <c:axId val="2144983728"/>
      </c:barChart>
      <c:catAx>
        <c:axId val="-20928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983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14498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2819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2" r="0.750000000000002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244.0</c:v>
              </c:pt>
              <c:pt idx="1">
                <c:v>322.0</c:v>
              </c:pt>
              <c:pt idx="2">
                <c:v>336.0</c:v>
              </c:pt>
              <c:pt idx="3">
                <c:v>330.0</c:v>
              </c:pt>
              <c:pt idx="4">
                <c:v>381.0</c:v>
              </c:pt>
            </c:numLit>
          </c:val>
        </c:ser>
        <c:ser>
          <c:idx val="1"/>
          <c:order val="1"/>
          <c:tx>
            <c:v>NW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350.0</c:v>
              </c:pt>
              <c:pt idx="1">
                <c:v>268.0</c:v>
              </c:pt>
              <c:pt idx="2">
                <c:v>356.0</c:v>
              </c:pt>
              <c:pt idx="3">
                <c:v>327.0</c:v>
              </c:pt>
              <c:pt idx="4">
                <c:v>393.0</c:v>
              </c:pt>
            </c:numLit>
          </c:val>
        </c:ser>
        <c:ser>
          <c:idx val="2"/>
          <c:order val="2"/>
          <c:tx>
            <c:v>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363.0</c:v>
              </c:pt>
              <c:pt idx="1">
                <c:v>288.0</c:v>
              </c:pt>
              <c:pt idx="2">
                <c:v>328.0</c:v>
              </c:pt>
              <c:pt idx="3">
                <c:v>292.0</c:v>
              </c:pt>
              <c:pt idx="4">
                <c:v>445.0</c:v>
              </c:pt>
            </c:numLit>
          </c:val>
        </c:ser>
        <c:ser>
          <c:idx val="3"/>
          <c:order val="3"/>
          <c:tx>
            <c:v>SW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414.0</c:v>
              </c:pt>
              <c:pt idx="1">
                <c:v>251.0</c:v>
              </c:pt>
              <c:pt idx="2">
                <c:v>237.0</c:v>
              </c:pt>
              <c:pt idx="3">
                <c:v>320.0</c:v>
              </c:pt>
              <c:pt idx="4">
                <c:v>273.0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08646352"/>
        <c:axId val="-2107726192"/>
      </c:barChart>
      <c:catAx>
        <c:axId val="-210864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7726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-210772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8646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2" r="0.750000000000002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160946</xdr:colOff>
      <xdr:row>1</xdr:row>
      <xdr:rowOff>5970</xdr:rowOff>
    </xdr:to>
    <xdr:pic>
      <xdr:nvPicPr>
        <xdr:cNvPr id="2" name="Picture 1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946" cy="767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801646</xdr:colOff>
      <xdr:row>4</xdr:row>
      <xdr:rowOff>76199</xdr:rowOff>
    </xdr:to>
    <xdr:pic>
      <xdr:nvPicPr>
        <xdr:cNvPr id="2" name="Picture 1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9846" cy="83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187885</xdr:colOff>
      <xdr:row>2</xdr:row>
      <xdr:rowOff>151646</xdr:rowOff>
    </xdr:to>
    <xdr:pic>
      <xdr:nvPicPr>
        <xdr:cNvPr id="2" name="Picture 1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785" cy="735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370227</xdr:colOff>
      <xdr:row>0</xdr:row>
      <xdr:rowOff>793822</xdr:rowOff>
    </xdr:to>
    <xdr:pic>
      <xdr:nvPicPr>
        <xdr:cNvPr id="3" name="Picture 2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020" cy="793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370227</xdr:colOff>
      <xdr:row>0</xdr:row>
      <xdr:rowOff>793822</xdr:rowOff>
    </xdr:to>
    <xdr:pic>
      <xdr:nvPicPr>
        <xdr:cNvPr id="3" name="Picture 2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020" cy="7938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370227</xdr:colOff>
      <xdr:row>0</xdr:row>
      <xdr:rowOff>793822</xdr:rowOff>
    </xdr:to>
    <xdr:pic>
      <xdr:nvPicPr>
        <xdr:cNvPr id="2" name="Picture 1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020" cy="793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370227</xdr:colOff>
      <xdr:row>0</xdr:row>
      <xdr:rowOff>793822</xdr:rowOff>
    </xdr:to>
    <xdr:pic>
      <xdr:nvPicPr>
        <xdr:cNvPr id="3" name="Picture 2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020" cy="793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1684020</xdr:colOff>
      <xdr:row>3</xdr:row>
      <xdr:rowOff>191842</xdr:rowOff>
    </xdr:to>
    <xdr:pic>
      <xdr:nvPicPr>
        <xdr:cNvPr id="2" name="Picture 1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4020" cy="8014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884</xdr:row>
      <xdr:rowOff>0</xdr:rowOff>
    </xdr:from>
    <xdr:to>
      <xdr:col>8</xdr:col>
      <xdr:colOff>0</xdr:colOff>
      <xdr:row>884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4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385884</xdr:colOff>
      <xdr:row>2</xdr:row>
      <xdr:rowOff>41287</xdr:rowOff>
    </xdr:to>
    <xdr:pic>
      <xdr:nvPicPr>
        <xdr:cNvPr id="4" name="Picture 3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2684" cy="739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Excel.app/H:\____NG-ExcelClass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ynami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K15"/>
  <sheetViews>
    <sheetView topLeftCell="A16" zoomScale="205" zoomScaleNormal="205" zoomScalePageLayoutView="205" workbookViewId="0">
      <selection activeCell="A16" sqref="A16"/>
    </sheetView>
  </sheetViews>
  <sheetFormatPr baseColWidth="10" defaultColWidth="8.83203125" defaultRowHeight="15" x14ac:dyDescent="0.2"/>
  <cols>
    <col min="1" max="1" width="13.5" style="196" bestFit="1" customWidth="1"/>
    <col min="2" max="8" width="8.83203125" style="196"/>
    <col min="9" max="9" width="8.6640625" style="196" customWidth="1"/>
    <col min="10" max="16384" width="8.83203125" style="196"/>
  </cols>
  <sheetData>
    <row r="1" spans="1:11" x14ac:dyDescent="0.2">
      <c r="B1" s="197"/>
      <c r="C1" s="197"/>
      <c r="D1" s="197"/>
      <c r="E1" s="197"/>
      <c r="F1" s="197"/>
      <c r="G1" s="197"/>
      <c r="H1" s="197" t="s">
        <v>0</v>
      </c>
      <c r="I1" s="197" t="s">
        <v>1893</v>
      </c>
      <c r="K1" s="196" t="s">
        <v>1917</v>
      </c>
    </row>
    <row r="2" spans="1:11" x14ac:dyDescent="0.2">
      <c r="A2" s="198" t="s">
        <v>378</v>
      </c>
      <c r="B2" s="196">
        <v>120</v>
      </c>
      <c r="C2" s="196">
        <v>160</v>
      </c>
      <c r="D2" s="196">
        <v>210</v>
      </c>
      <c r="E2" s="196">
        <v>250</v>
      </c>
      <c r="F2" s="196">
        <v>325</v>
      </c>
      <c r="G2" s="196">
        <v>440</v>
      </c>
      <c r="H2" s="196">
        <f>SUM(B2:G2)</f>
        <v>1505</v>
      </c>
      <c r="I2" s="199">
        <f>H2/6</f>
        <v>250.83333333333334</v>
      </c>
    </row>
    <row r="3" spans="1:11" x14ac:dyDescent="0.2">
      <c r="A3" s="198" t="s">
        <v>1894</v>
      </c>
      <c r="B3" s="196">
        <v>100</v>
      </c>
      <c r="C3" s="196">
        <v>130</v>
      </c>
      <c r="D3" s="196">
        <v>160</v>
      </c>
      <c r="E3" s="196">
        <v>200</v>
      </c>
      <c r="F3" s="196">
        <v>260</v>
      </c>
      <c r="G3" s="196">
        <v>360</v>
      </c>
      <c r="I3" s="199"/>
    </row>
    <row r="4" spans="1:11" x14ac:dyDescent="0.2">
      <c r="A4" s="198" t="s">
        <v>1895</v>
      </c>
      <c r="B4" s="196">
        <f>B2-B3</f>
        <v>20</v>
      </c>
      <c r="I4" s="199"/>
    </row>
    <row r="9" spans="1:11" x14ac:dyDescent="0.2">
      <c r="B9" s="211" t="s">
        <v>1913</v>
      </c>
      <c r="C9" s="211"/>
      <c r="E9" s="196" t="s">
        <v>1914</v>
      </c>
      <c r="G9" s="196" t="s">
        <v>1915</v>
      </c>
      <c r="I9" s="196" t="s">
        <v>1916</v>
      </c>
      <c r="J9" s="196" t="s">
        <v>1918</v>
      </c>
    </row>
    <row r="11" spans="1:11" x14ac:dyDescent="0.2">
      <c r="A11" s="196" t="s">
        <v>1922</v>
      </c>
    </row>
    <row r="12" spans="1:11" x14ac:dyDescent="0.2">
      <c r="A12" s="196" t="s">
        <v>1923</v>
      </c>
    </row>
    <row r="13" spans="1:11" x14ac:dyDescent="0.2">
      <c r="A13" s="196" t="s">
        <v>1924</v>
      </c>
    </row>
    <row r="14" spans="1:11" x14ac:dyDescent="0.2">
      <c r="A14" s="196" t="s">
        <v>1925</v>
      </c>
    </row>
    <row r="15" spans="1:11" x14ac:dyDescent="0.2">
      <c r="A15" s="196" t="s">
        <v>1926</v>
      </c>
    </row>
  </sheetData>
  <mergeCells count="1">
    <mergeCell ref="B9: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M305"/>
  <sheetViews>
    <sheetView workbookViewId="0">
      <selection activeCell="I20" sqref="I20"/>
    </sheetView>
  </sheetViews>
  <sheetFormatPr baseColWidth="10" defaultColWidth="10.1640625" defaultRowHeight="16" x14ac:dyDescent="0.2"/>
  <cols>
    <col min="1" max="1" width="37.6640625" style="74" customWidth="1"/>
    <col min="2" max="2" width="8.5" style="76" hidden="1" customWidth="1"/>
    <col min="3" max="3" width="6" style="76" customWidth="1"/>
    <col min="4" max="4" width="6.1640625" style="96" bestFit="1" customWidth="1"/>
    <col min="5" max="5" width="6.5" style="74" bestFit="1" customWidth="1"/>
    <col min="6" max="6" width="5.1640625" style="74" bestFit="1" customWidth="1"/>
    <col min="7" max="7" width="6.83203125" style="97" bestFit="1" customWidth="1"/>
    <col min="8" max="8" width="10.33203125" style="96" bestFit="1" customWidth="1"/>
    <col min="9" max="9" width="7.83203125" style="74" bestFit="1" customWidth="1"/>
    <col min="10" max="10" width="7.1640625" style="74" customWidth="1"/>
    <col min="11" max="11" width="46" style="74" bestFit="1" customWidth="1"/>
    <col min="12" max="12" width="12.6640625" style="74" customWidth="1"/>
    <col min="13" max="13" width="10.1640625" style="75" bestFit="1" customWidth="1"/>
    <col min="14" max="16384" width="10.1640625" style="74"/>
  </cols>
  <sheetData>
    <row r="1" spans="1:10" x14ac:dyDescent="0.2">
      <c r="A1" s="70"/>
      <c r="B1" s="71"/>
      <c r="C1" s="71"/>
      <c r="D1" s="72"/>
      <c r="E1" s="70"/>
      <c r="F1" s="70"/>
      <c r="G1" s="73"/>
      <c r="H1" s="72"/>
    </row>
    <row r="2" spans="1:10" x14ac:dyDescent="0.2">
      <c r="A2" s="70"/>
      <c r="C2" s="70" t="s">
        <v>35</v>
      </c>
      <c r="D2" s="72"/>
      <c r="F2" s="70"/>
      <c r="G2" s="73"/>
      <c r="H2" s="72"/>
    </row>
    <row r="3" spans="1:10" ht="16.25" customHeight="1" x14ac:dyDescent="0.2">
      <c r="A3" s="70"/>
      <c r="C3" s="70" t="s">
        <v>38</v>
      </c>
      <c r="D3" s="72"/>
      <c r="E3" s="70"/>
      <c r="F3" s="70"/>
      <c r="G3" s="73"/>
      <c r="H3" s="72"/>
    </row>
    <row r="4" spans="1:10" ht="16.25" customHeight="1" x14ac:dyDescent="0.2">
      <c r="A4" s="70"/>
      <c r="B4" s="71"/>
      <c r="C4" s="71"/>
      <c r="D4" s="72"/>
      <c r="E4" s="70"/>
      <c r="F4" s="70"/>
      <c r="G4" s="73"/>
      <c r="H4" s="72"/>
    </row>
    <row r="5" spans="1:10" x14ac:dyDescent="0.2">
      <c r="A5" s="77" t="s">
        <v>18</v>
      </c>
      <c r="B5" s="78" t="s">
        <v>43</v>
      </c>
      <c r="C5" s="77" t="s">
        <v>44</v>
      </c>
      <c r="D5" s="79" t="s">
        <v>45</v>
      </c>
      <c r="E5" s="77" t="s">
        <v>46</v>
      </c>
      <c r="F5" s="78" t="s">
        <v>47</v>
      </c>
      <c r="G5" s="80" t="s">
        <v>48</v>
      </c>
      <c r="H5" s="78" t="s">
        <v>36</v>
      </c>
      <c r="I5" s="81" t="s">
        <v>37</v>
      </c>
      <c r="J5" s="82"/>
    </row>
    <row r="6" spans="1:10" x14ac:dyDescent="0.2">
      <c r="A6" s="83" t="s">
        <v>50</v>
      </c>
      <c r="B6" s="84" t="s">
        <v>51</v>
      </c>
      <c r="C6" s="83" t="s">
        <v>52</v>
      </c>
      <c r="D6" s="85">
        <v>499</v>
      </c>
      <c r="E6" s="83">
        <v>201</v>
      </c>
      <c r="F6" s="84">
        <v>1301</v>
      </c>
      <c r="G6" s="86">
        <f t="shared" ref="G6:G69" si="0">D6*F6</f>
        <v>649199</v>
      </c>
      <c r="H6" s="87"/>
    </row>
    <row r="7" spans="1:10" x14ac:dyDescent="0.2">
      <c r="A7" s="88" t="s">
        <v>54</v>
      </c>
      <c r="B7" s="89" t="s">
        <v>55</v>
      </c>
      <c r="C7" s="88" t="s">
        <v>52</v>
      </c>
      <c r="D7" s="90">
        <v>699</v>
      </c>
      <c r="E7" s="88">
        <v>369</v>
      </c>
      <c r="F7" s="89">
        <v>913</v>
      </c>
      <c r="G7" s="91">
        <f t="shared" si="0"/>
        <v>638187</v>
      </c>
      <c r="H7" s="87"/>
    </row>
    <row r="8" spans="1:10" x14ac:dyDescent="0.2">
      <c r="A8" s="88" t="s">
        <v>57</v>
      </c>
      <c r="B8" s="89" t="s">
        <v>58</v>
      </c>
      <c r="C8" s="88" t="s">
        <v>59</v>
      </c>
      <c r="D8" s="90">
        <v>549</v>
      </c>
      <c r="E8" s="88">
        <v>16</v>
      </c>
      <c r="F8" s="89">
        <v>1153</v>
      </c>
      <c r="G8" s="91">
        <f t="shared" si="0"/>
        <v>632997</v>
      </c>
      <c r="H8" s="87"/>
    </row>
    <row r="9" spans="1:10" x14ac:dyDescent="0.2">
      <c r="A9" s="88" t="s">
        <v>62</v>
      </c>
      <c r="B9" s="89" t="s">
        <v>63</v>
      </c>
      <c r="C9" s="88" t="s">
        <v>52</v>
      </c>
      <c r="D9" s="90">
        <v>599</v>
      </c>
      <c r="E9" s="88">
        <v>286</v>
      </c>
      <c r="F9" s="89">
        <v>967</v>
      </c>
      <c r="G9" s="91">
        <f t="shared" si="0"/>
        <v>579233</v>
      </c>
      <c r="H9" s="87"/>
    </row>
    <row r="10" spans="1:10" x14ac:dyDescent="0.2">
      <c r="A10" s="88" t="s">
        <v>50</v>
      </c>
      <c r="B10" s="89" t="s">
        <v>51</v>
      </c>
      <c r="C10" s="88" t="s">
        <v>59</v>
      </c>
      <c r="D10" s="90">
        <v>499</v>
      </c>
      <c r="E10" s="88">
        <v>481</v>
      </c>
      <c r="F10" s="89">
        <v>950</v>
      </c>
      <c r="G10" s="91">
        <f t="shared" si="0"/>
        <v>474050</v>
      </c>
      <c r="H10" s="87"/>
    </row>
    <row r="11" spans="1:10" x14ac:dyDescent="0.2">
      <c r="A11" s="88" t="s">
        <v>54</v>
      </c>
      <c r="B11" s="89" t="s">
        <v>55</v>
      </c>
      <c r="C11" s="88" t="s">
        <v>59</v>
      </c>
      <c r="D11" s="90">
        <v>699</v>
      </c>
      <c r="E11" s="88">
        <v>23</v>
      </c>
      <c r="F11" s="89">
        <v>632</v>
      </c>
      <c r="G11" s="91">
        <f t="shared" si="0"/>
        <v>441768</v>
      </c>
      <c r="H11" s="87"/>
    </row>
    <row r="12" spans="1:10" x14ac:dyDescent="0.2">
      <c r="A12" s="88" t="s">
        <v>65</v>
      </c>
      <c r="B12" s="89" t="s">
        <v>66</v>
      </c>
      <c r="C12" s="88" t="s">
        <v>67</v>
      </c>
      <c r="D12" s="90">
        <v>99.95</v>
      </c>
      <c r="E12" s="88">
        <v>834</v>
      </c>
      <c r="F12" s="89">
        <v>4318</v>
      </c>
      <c r="G12" s="91">
        <f t="shared" si="0"/>
        <v>431584.10000000003</v>
      </c>
      <c r="H12" s="87"/>
    </row>
    <row r="13" spans="1:10" x14ac:dyDescent="0.2">
      <c r="A13" s="88" t="s">
        <v>68</v>
      </c>
      <c r="B13" s="89" t="s">
        <v>69</v>
      </c>
      <c r="C13" s="88" t="s">
        <v>52</v>
      </c>
      <c r="D13" s="90">
        <v>450</v>
      </c>
      <c r="E13" s="88">
        <v>232</v>
      </c>
      <c r="F13" s="89">
        <v>912</v>
      </c>
      <c r="G13" s="91">
        <f t="shared" si="0"/>
        <v>410400</v>
      </c>
      <c r="H13" s="87"/>
    </row>
    <row r="14" spans="1:10" x14ac:dyDescent="0.2">
      <c r="A14" s="88" t="s">
        <v>70</v>
      </c>
      <c r="B14" s="89" t="s">
        <v>71</v>
      </c>
      <c r="C14" s="88" t="s">
        <v>72</v>
      </c>
      <c r="D14" s="90">
        <v>684</v>
      </c>
      <c r="E14" s="88">
        <v>72</v>
      </c>
      <c r="F14" s="89">
        <v>472</v>
      </c>
      <c r="G14" s="91">
        <f t="shared" si="0"/>
        <v>322848</v>
      </c>
      <c r="H14" s="87"/>
    </row>
    <row r="15" spans="1:10" x14ac:dyDescent="0.2">
      <c r="A15" s="88" t="s">
        <v>75</v>
      </c>
      <c r="B15" s="89" t="s">
        <v>76</v>
      </c>
      <c r="C15" s="88" t="s">
        <v>77</v>
      </c>
      <c r="D15" s="90">
        <v>167</v>
      </c>
      <c r="E15" s="88">
        <v>83</v>
      </c>
      <c r="F15" s="89">
        <v>1912</v>
      </c>
      <c r="G15" s="91">
        <f t="shared" si="0"/>
        <v>319304</v>
      </c>
      <c r="H15" s="87"/>
    </row>
    <row r="16" spans="1:10" x14ac:dyDescent="0.2">
      <c r="A16" s="88" t="s">
        <v>70</v>
      </c>
      <c r="B16" s="89" t="s">
        <v>71</v>
      </c>
      <c r="C16" s="88" t="s">
        <v>79</v>
      </c>
      <c r="D16" s="90">
        <v>684</v>
      </c>
      <c r="E16" s="88">
        <v>3</v>
      </c>
      <c r="F16" s="89">
        <v>457</v>
      </c>
      <c r="G16" s="91">
        <f t="shared" si="0"/>
        <v>312588</v>
      </c>
      <c r="H16" s="87"/>
    </row>
    <row r="17" spans="1:8" x14ac:dyDescent="0.2">
      <c r="A17" s="88" t="s">
        <v>42</v>
      </c>
      <c r="B17" s="89" t="s">
        <v>80</v>
      </c>
      <c r="C17" s="88" t="s">
        <v>52</v>
      </c>
      <c r="D17" s="90">
        <v>899</v>
      </c>
      <c r="E17" s="88">
        <v>291</v>
      </c>
      <c r="F17" s="89">
        <v>331</v>
      </c>
      <c r="G17" s="91">
        <f t="shared" si="0"/>
        <v>297569</v>
      </c>
      <c r="H17" s="87"/>
    </row>
    <row r="18" spans="1:8" x14ac:dyDescent="0.2">
      <c r="A18" s="88" t="s">
        <v>83</v>
      </c>
      <c r="B18" s="89" t="s">
        <v>84</v>
      </c>
      <c r="C18" s="88" t="s">
        <v>67</v>
      </c>
      <c r="D18" s="90">
        <v>34.99</v>
      </c>
      <c r="E18" s="88">
        <v>2356</v>
      </c>
      <c r="F18" s="89">
        <v>8441</v>
      </c>
      <c r="G18" s="91">
        <f t="shared" si="0"/>
        <v>295350.59000000003</v>
      </c>
      <c r="H18" s="87"/>
    </row>
    <row r="19" spans="1:8" x14ac:dyDescent="0.2">
      <c r="A19" s="88" t="s">
        <v>70</v>
      </c>
      <c r="B19" s="89" t="s">
        <v>71</v>
      </c>
      <c r="C19" s="88" t="s">
        <v>86</v>
      </c>
      <c r="D19" s="90">
        <v>684</v>
      </c>
      <c r="E19" s="88">
        <v>99</v>
      </c>
      <c r="F19" s="89">
        <v>414</v>
      </c>
      <c r="G19" s="91">
        <f t="shared" si="0"/>
        <v>283176</v>
      </c>
      <c r="H19" s="87"/>
    </row>
    <row r="20" spans="1:8" x14ac:dyDescent="0.2">
      <c r="A20" s="88" t="s">
        <v>85</v>
      </c>
      <c r="B20" s="89" t="s">
        <v>88</v>
      </c>
      <c r="C20" s="88" t="s">
        <v>67</v>
      </c>
      <c r="D20" s="90">
        <v>214</v>
      </c>
      <c r="E20" s="88">
        <v>203</v>
      </c>
      <c r="F20" s="89">
        <v>1289</v>
      </c>
      <c r="G20" s="91">
        <f t="shared" si="0"/>
        <v>275846</v>
      </c>
      <c r="H20" s="87"/>
    </row>
    <row r="21" spans="1:8" x14ac:dyDescent="0.2">
      <c r="A21" s="88" t="s">
        <v>42</v>
      </c>
      <c r="B21" s="89" t="s">
        <v>80</v>
      </c>
      <c r="C21" s="88" t="s">
        <v>59</v>
      </c>
      <c r="D21" s="90">
        <v>899</v>
      </c>
      <c r="E21" s="88">
        <v>412</v>
      </c>
      <c r="F21" s="89">
        <v>286</v>
      </c>
      <c r="G21" s="91">
        <f t="shared" si="0"/>
        <v>257114</v>
      </c>
      <c r="H21" s="87"/>
    </row>
    <row r="22" spans="1:8" x14ac:dyDescent="0.2">
      <c r="A22" s="88" t="s">
        <v>81</v>
      </c>
      <c r="B22" s="89" t="s">
        <v>91</v>
      </c>
      <c r="C22" s="88" t="s">
        <v>52</v>
      </c>
      <c r="D22" s="90">
        <v>176</v>
      </c>
      <c r="E22" s="88">
        <v>438</v>
      </c>
      <c r="F22" s="89">
        <v>1398</v>
      </c>
      <c r="G22" s="91">
        <f t="shared" si="0"/>
        <v>246048</v>
      </c>
      <c r="H22" s="87"/>
    </row>
    <row r="23" spans="1:8" x14ac:dyDescent="0.2">
      <c r="A23" s="88" t="s">
        <v>94</v>
      </c>
      <c r="B23" s="89" t="s">
        <v>95</v>
      </c>
      <c r="C23" s="88" t="s">
        <v>96</v>
      </c>
      <c r="D23" s="90">
        <v>529</v>
      </c>
      <c r="E23" s="88">
        <v>347</v>
      </c>
      <c r="F23" s="89">
        <v>455</v>
      </c>
      <c r="G23" s="91">
        <f t="shared" si="0"/>
        <v>240695</v>
      </c>
      <c r="H23" s="87"/>
    </row>
    <row r="24" spans="1:8" x14ac:dyDescent="0.2">
      <c r="A24" s="88" t="s">
        <v>94</v>
      </c>
      <c r="B24" s="89" t="s">
        <v>95</v>
      </c>
      <c r="C24" s="88" t="s">
        <v>98</v>
      </c>
      <c r="D24" s="90">
        <v>529</v>
      </c>
      <c r="E24" s="88">
        <v>106</v>
      </c>
      <c r="F24" s="89">
        <v>446</v>
      </c>
      <c r="G24" s="91">
        <f t="shared" si="0"/>
        <v>235934</v>
      </c>
      <c r="H24" s="87"/>
    </row>
    <row r="25" spans="1:8" x14ac:dyDescent="0.2">
      <c r="A25" s="88" t="s">
        <v>81</v>
      </c>
      <c r="B25" s="89" t="s">
        <v>91</v>
      </c>
      <c r="C25" s="88" t="s">
        <v>67</v>
      </c>
      <c r="D25" s="90">
        <v>176</v>
      </c>
      <c r="E25" s="88">
        <v>82</v>
      </c>
      <c r="F25" s="89">
        <v>1275</v>
      </c>
      <c r="G25" s="91">
        <f t="shared" si="0"/>
        <v>224400</v>
      </c>
      <c r="H25" s="87"/>
    </row>
    <row r="26" spans="1:8" x14ac:dyDescent="0.2">
      <c r="A26" s="88" t="s">
        <v>101</v>
      </c>
      <c r="B26" s="89" t="s">
        <v>102</v>
      </c>
      <c r="C26" s="88" t="s">
        <v>59</v>
      </c>
      <c r="D26" s="90">
        <v>455</v>
      </c>
      <c r="E26" s="88">
        <v>308</v>
      </c>
      <c r="F26" s="89">
        <v>471</v>
      </c>
      <c r="G26" s="91">
        <f t="shared" si="0"/>
        <v>214305</v>
      </c>
      <c r="H26" s="87"/>
    </row>
    <row r="27" spans="1:8" x14ac:dyDescent="0.2">
      <c r="A27" s="88" t="s">
        <v>94</v>
      </c>
      <c r="B27" s="89" t="s">
        <v>95</v>
      </c>
      <c r="C27" s="88" t="s">
        <v>72</v>
      </c>
      <c r="D27" s="90">
        <v>529</v>
      </c>
      <c r="E27" s="88">
        <v>392</v>
      </c>
      <c r="F27" s="89">
        <v>405</v>
      </c>
      <c r="G27" s="91">
        <f t="shared" si="0"/>
        <v>214245</v>
      </c>
      <c r="H27" s="87"/>
    </row>
    <row r="28" spans="1:8" x14ac:dyDescent="0.2">
      <c r="A28" s="88" t="s">
        <v>75</v>
      </c>
      <c r="B28" s="89" t="s">
        <v>76</v>
      </c>
      <c r="C28" s="88" t="s">
        <v>67</v>
      </c>
      <c r="D28" s="90">
        <v>167</v>
      </c>
      <c r="E28" s="88">
        <v>160</v>
      </c>
      <c r="F28" s="89">
        <v>1248</v>
      </c>
      <c r="G28" s="91">
        <f t="shared" si="0"/>
        <v>208416</v>
      </c>
      <c r="H28" s="87"/>
    </row>
    <row r="29" spans="1:8" x14ac:dyDescent="0.2">
      <c r="A29" s="88" t="s">
        <v>104</v>
      </c>
      <c r="B29" s="89" t="s">
        <v>105</v>
      </c>
      <c r="C29" s="88" t="s">
        <v>72</v>
      </c>
      <c r="D29" s="90">
        <v>104.95</v>
      </c>
      <c r="E29" s="88">
        <v>238</v>
      </c>
      <c r="F29" s="89">
        <v>1983</v>
      </c>
      <c r="G29" s="91">
        <f t="shared" si="0"/>
        <v>208115.85</v>
      </c>
      <c r="H29" s="87"/>
    </row>
    <row r="30" spans="1:8" x14ac:dyDescent="0.2">
      <c r="A30" s="88" t="s">
        <v>70</v>
      </c>
      <c r="B30" s="89" t="s">
        <v>71</v>
      </c>
      <c r="C30" s="88" t="s">
        <v>106</v>
      </c>
      <c r="D30" s="90">
        <v>684</v>
      </c>
      <c r="E30" s="88">
        <v>389</v>
      </c>
      <c r="F30" s="89">
        <v>303</v>
      </c>
      <c r="G30" s="91">
        <f t="shared" si="0"/>
        <v>207252</v>
      </c>
      <c r="H30" s="87"/>
    </row>
    <row r="31" spans="1:8" x14ac:dyDescent="0.2">
      <c r="A31" s="88" t="s">
        <v>108</v>
      </c>
      <c r="B31" s="89" t="s">
        <v>109</v>
      </c>
      <c r="C31" s="88" t="s">
        <v>67</v>
      </c>
      <c r="D31" s="90">
        <v>58.95</v>
      </c>
      <c r="E31" s="88">
        <v>261</v>
      </c>
      <c r="F31" s="89">
        <v>3355</v>
      </c>
      <c r="G31" s="91">
        <f t="shared" si="0"/>
        <v>197777.25</v>
      </c>
      <c r="H31" s="87"/>
    </row>
    <row r="32" spans="1:8" x14ac:dyDescent="0.2">
      <c r="A32" s="88" t="s">
        <v>90</v>
      </c>
      <c r="B32" s="89" t="s">
        <v>111</v>
      </c>
      <c r="C32" s="88" t="s">
        <v>67</v>
      </c>
      <c r="D32" s="90">
        <v>395</v>
      </c>
      <c r="E32" s="88">
        <v>279</v>
      </c>
      <c r="F32" s="89">
        <v>478</v>
      </c>
      <c r="G32" s="91">
        <f t="shared" si="0"/>
        <v>188810</v>
      </c>
      <c r="H32" s="87"/>
    </row>
    <row r="33" spans="1:8" x14ac:dyDescent="0.2">
      <c r="A33" s="88" t="s">
        <v>99</v>
      </c>
      <c r="B33" s="89" t="s">
        <v>113</v>
      </c>
      <c r="C33" s="88" t="s">
        <v>67</v>
      </c>
      <c r="D33" s="90">
        <v>883</v>
      </c>
      <c r="E33" s="88">
        <v>335</v>
      </c>
      <c r="F33" s="89">
        <v>211</v>
      </c>
      <c r="G33" s="91">
        <f t="shared" si="0"/>
        <v>186313</v>
      </c>
      <c r="H33" s="87"/>
    </row>
    <row r="34" spans="1:8" x14ac:dyDescent="0.2">
      <c r="A34" s="88" t="s">
        <v>75</v>
      </c>
      <c r="B34" s="89" t="s">
        <v>76</v>
      </c>
      <c r="C34" s="88" t="s">
        <v>96</v>
      </c>
      <c r="D34" s="90">
        <v>167</v>
      </c>
      <c r="E34" s="88">
        <v>431</v>
      </c>
      <c r="F34" s="89">
        <v>1100</v>
      </c>
      <c r="G34" s="91">
        <f t="shared" si="0"/>
        <v>183700</v>
      </c>
      <c r="H34" s="87"/>
    </row>
    <row r="35" spans="1:8" x14ac:dyDescent="0.2">
      <c r="A35" s="88" t="s">
        <v>90</v>
      </c>
      <c r="B35" s="89" t="s">
        <v>118</v>
      </c>
      <c r="C35" s="88" t="s">
        <v>59</v>
      </c>
      <c r="D35" s="90">
        <v>395</v>
      </c>
      <c r="E35" s="88">
        <v>159</v>
      </c>
      <c r="F35" s="89">
        <v>464</v>
      </c>
      <c r="G35" s="91">
        <f t="shared" si="0"/>
        <v>183280</v>
      </c>
      <c r="H35" s="87"/>
    </row>
    <row r="36" spans="1:8" x14ac:dyDescent="0.2">
      <c r="A36" s="88" t="s">
        <v>57</v>
      </c>
      <c r="B36" s="89" t="s">
        <v>58</v>
      </c>
      <c r="C36" s="88" t="s">
        <v>52</v>
      </c>
      <c r="D36" s="90">
        <v>549</v>
      </c>
      <c r="E36" s="88">
        <v>296</v>
      </c>
      <c r="F36" s="89">
        <v>319</v>
      </c>
      <c r="G36" s="91">
        <f t="shared" si="0"/>
        <v>175131</v>
      </c>
      <c r="H36" s="87"/>
    </row>
    <row r="37" spans="1:8" x14ac:dyDescent="0.2">
      <c r="A37" s="88" t="s">
        <v>62</v>
      </c>
      <c r="B37" s="89" t="s">
        <v>63</v>
      </c>
      <c r="C37" s="88" t="s">
        <v>59</v>
      </c>
      <c r="D37" s="90">
        <v>599</v>
      </c>
      <c r="E37" s="88">
        <v>215</v>
      </c>
      <c r="F37" s="89">
        <v>290</v>
      </c>
      <c r="G37" s="91">
        <f t="shared" si="0"/>
        <v>173710</v>
      </c>
      <c r="H37" s="87"/>
    </row>
    <row r="38" spans="1:8" x14ac:dyDescent="0.2">
      <c r="A38" s="88" t="s">
        <v>99</v>
      </c>
      <c r="B38" s="89" t="s">
        <v>113</v>
      </c>
      <c r="C38" s="88" t="s">
        <v>59</v>
      </c>
      <c r="D38" s="90">
        <v>795</v>
      </c>
      <c r="E38" s="88">
        <v>297</v>
      </c>
      <c r="F38" s="89">
        <v>217</v>
      </c>
      <c r="G38" s="91">
        <f t="shared" si="0"/>
        <v>172515</v>
      </c>
      <c r="H38" s="87"/>
    </row>
    <row r="39" spans="1:8" x14ac:dyDescent="0.2">
      <c r="A39" s="88" t="s">
        <v>104</v>
      </c>
      <c r="B39" s="89" t="s">
        <v>109</v>
      </c>
      <c r="C39" s="88" t="s">
        <v>79</v>
      </c>
      <c r="D39" s="90">
        <v>119.95</v>
      </c>
      <c r="E39" s="88">
        <v>497</v>
      </c>
      <c r="F39" s="89">
        <v>1427</v>
      </c>
      <c r="G39" s="91">
        <f t="shared" si="0"/>
        <v>171168.65</v>
      </c>
      <c r="H39" s="87"/>
    </row>
    <row r="40" spans="1:8" x14ac:dyDescent="0.2">
      <c r="A40" s="88" t="s">
        <v>99</v>
      </c>
      <c r="B40" s="89" t="s">
        <v>113</v>
      </c>
      <c r="C40" s="88" t="s">
        <v>52</v>
      </c>
      <c r="D40" s="90">
        <v>838</v>
      </c>
      <c r="E40" s="88">
        <v>386</v>
      </c>
      <c r="F40" s="89">
        <v>202</v>
      </c>
      <c r="G40" s="91">
        <f t="shared" si="0"/>
        <v>169276</v>
      </c>
      <c r="H40" s="87"/>
    </row>
    <row r="41" spans="1:8" x14ac:dyDescent="0.2">
      <c r="A41" s="88" t="s">
        <v>104</v>
      </c>
      <c r="B41" s="89" t="s">
        <v>109</v>
      </c>
      <c r="C41" s="88" t="s">
        <v>106</v>
      </c>
      <c r="D41" s="90">
        <v>119.95</v>
      </c>
      <c r="E41" s="88">
        <v>385</v>
      </c>
      <c r="F41" s="89">
        <v>1285</v>
      </c>
      <c r="G41" s="91">
        <f t="shared" si="0"/>
        <v>154135.75</v>
      </c>
      <c r="H41" s="87"/>
    </row>
    <row r="42" spans="1:8" x14ac:dyDescent="0.2">
      <c r="A42" s="88" t="s">
        <v>104</v>
      </c>
      <c r="B42" s="89" t="s">
        <v>109</v>
      </c>
      <c r="C42" s="88" t="s">
        <v>72</v>
      </c>
      <c r="D42" s="90">
        <v>119.95</v>
      </c>
      <c r="E42" s="88">
        <v>346</v>
      </c>
      <c r="F42" s="89">
        <v>1276</v>
      </c>
      <c r="G42" s="91">
        <f t="shared" si="0"/>
        <v>153056.20000000001</v>
      </c>
      <c r="H42" s="87"/>
    </row>
    <row r="43" spans="1:8" x14ac:dyDescent="0.2">
      <c r="A43" s="88" t="s">
        <v>101</v>
      </c>
      <c r="B43" s="89" t="s">
        <v>102</v>
      </c>
      <c r="C43" s="88" t="s">
        <v>67</v>
      </c>
      <c r="D43" s="90">
        <v>455</v>
      </c>
      <c r="E43" s="88">
        <v>340</v>
      </c>
      <c r="F43" s="89">
        <v>310</v>
      </c>
      <c r="G43" s="91">
        <f t="shared" si="0"/>
        <v>141050</v>
      </c>
      <c r="H43" s="87"/>
    </row>
    <row r="44" spans="1:8" x14ac:dyDescent="0.2">
      <c r="A44" s="88" t="s">
        <v>104</v>
      </c>
      <c r="B44" s="89" t="s">
        <v>105</v>
      </c>
      <c r="C44" s="88" t="s">
        <v>106</v>
      </c>
      <c r="D44" s="90">
        <v>104.95</v>
      </c>
      <c r="E44" s="88">
        <v>193</v>
      </c>
      <c r="F44" s="89">
        <v>1329</v>
      </c>
      <c r="G44" s="91">
        <f t="shared" si="0"/>
        <v>139478.55000000002</v>
      </c>
      <c r="H44" s="87"/>
    </row>
    <row r="45" spans="1:8" x14ac:dyDescent="0.2">
      <c r="A45" s="88" t="s">
        <v>120</v>
      </c>
      <c r="B45" s="89" t="s">
        <v>129</v>
      </c>
      <c r="C45" s="88" t="s">
        <v>77</v>
      </c>
      <c r="D45" s="90">
        <v>54</v>
      </c>
      <c r="E45" s="88">
        <v>281</v>
      </c>
      <c r="F45" s="89">
        <v>2346</v>
      </c>
      <c r="G45" s="91">
        <f t="shared" si="0"/>
        <v>126684</v>
      </c>
      <c r="H45" s="87"/>
    </row>
    <row r="46" spans="1:8" x14ac:dyDescent="0.2">
      <c r="A46" s="88" t="s">
        <v>103</v>
      </c>
      <c r="B46" s="89" t="s">
        <v>131</v>
      </c>
      <c r="C46" s="88" t="s">
        <v>86</v>
      </c>
      <c r="D46" s="90">
        <v>384</v>
      </c>
      <c r="E46" s="88">
        <v>270</v>
      </c>
      <c r="F46" s="89">
        <v>328</v>
      </c>
      <c r="G46" s="91">
        <f t="shared" si="0"/>
        <v>125952</v>
      </c>
      <c r="H46" s="87"/>
    </row>
    <row r="47" spans="1:8" x14ac:dyDescent="0.2">
      <c r="A47" s="88" t="s">
        <v>108</v>
      </c>
      <c r="B47" s="89" t="s">
        <v>105</v>
      </c>
      <c r="C47" s="88" t="s">
        <v>67</v>
      </c>
      <c r="D47" s="90">
        <v>52.95</v>
      </c>
      <c r="E47" s="88">
        <v>107</v>
      </c>
      <c r="F47" s="89">
        <v>2371</v>
      </c>
      <c r="G47" s="91">
        <f t="shared" si="0"/>
        <v>125544.45000000001</v>
      </c>
      <c r="H47" s="87"/>
    </row>
    <row r="48" spans="1:8" x14ac:dyDescent="0.2">
      <c r="A48" s="88" t="s">
        <v>65</v>
      </c>
      <c r="B48" s="89" t="s">
        <v>66</v>
      </c>
      <c r="C48" s="88" t="s">
        <v>134</v>
      </c>
      <c r="D48" s="90">
        <v>99.95</v>
      </c>
      <c r="E48" s="88">
        <v>279</v>
      </c>
      <c r="F48" s="89">
        <v>1220</v>
      </c>
      <c r="G48" s="91">
        <f t="shared" si="0"/>
        <v>121939</v>
      </c>
      <c r="H48" s="87"/>
    </row>
    <row r="49" spans="1:8" x14ac:dyDescent="0.2">
      <c r="A49" s="88" t="s">
        <v>65</v>
      </c>
      <c r="B49" s="89" t="s">
        <v>66</v>
      </c>
      <c r="C49" s="88" t="s">
        <v>136</v>
      </c>
      <c r="D49" s="90">
        <v>99.95</v>
      </c>
      <c r="E49" s="88">
        <v>381</v>
      </c>
      <c r="F49" s="89">
        <v>1214</v>
      </c>
      <c r="G49" s="91">
        <f t="shared" si="0"/>
        <v>121339.3</v>
      </c>
      <c r="H49" s="87"/>
    </row>
    <row r="50" spans="1:8" x14ac:dyDescent="0.2">
      <c r="A50" s="88" t="s">
        <v>90</v>
      </c>
      <c r="B50" s="89" t="s">
        <v>111</v>
      </c>
      <c r="C50" s="88" t="s">
        <v>52</v>
      </c>
      <c r="D50" s="90">
        <v>395</v>
      </c>
      <c r="E50" s="88">
        <v>37</v>
      </c>
      <c r="F50" s="89">
        <v>305</v>
      </c>
      <c r="G50" s="91">
        <f t="shared" si="0"/>
        <v>120475</v>
      </c>
      <c r="H50" s="87"/>
    </row>
    <row r="51" spans="1:8" x14ac:dyDescent="0.2">
      <c r="A51" s="88" t="s">
        <v>104</v>
      </c>
      <c r="B51" s="89" t="s">
        <v>105</v>
      </c>
      <c r="C51" s="88" t="s">
        <v>79</v>
      </c>
      <c r="D51" s="90">
        <v>104.95</v>
      </c>
      <c r="E51" s="88">
        <v>73</v>
      </c>
      <c r="F51" s="89">
        <v>1138</v>
      </c>
      <c r="G51" s="91">
        <f t="shared" si="0"/>
        <v>119433.1</v>
      </c>
      <c r="H51" s="87"/>
    </row>
    <row r="52" spans="1:8" x14ac:dyDescent="0.2">
      <c r="A52" s="88" t="s">
        <v>60</v>
      </c>
      <c r="B52" s="89" t="s">
        <v>140</v>
      </c>
      <c r="C52" s="88" t="s">
        <v>59</v>
      </c>
      <c r="D52" s="90">
        <v>89</v>
      </c>
      <c r="E52" s="88">
        <v>127</v>
      </c>
      <c r="F52" s="89">
        <v>1330</v>
      </c>
      <c r="G52" s="91">
        <f t="shared" si="0"/>
        <v>118370</v>
      </c>
      <c r="H52" s="87"/>
    </row>
    <row r="53" spans="1:8" x14ac:dyDescent="0.2">
      <c r="A53" s="88" t="s">
        <v>104</v>
      </c>
      <c r="B53" s="89" t="s">
        <v>66</v>
      </c>
      <c r="C53" s="88" t="s">
        <v>79</v>
      </c>
      <c r="D53" s="90">
        <v>89.95</v>
      </c>
      <c r="E53" s="88">
        <v>113</v>
      </c>
      <c r="F53" s="89">
        <v>1265</v>
      </c>
      <c r="G53" s="91">
        <f t="shared" si="0"/>
        <v>113786.75</v>
      </c>
      <c r="H53" s="87"/>
    </row>
    <row r="54" spans="1:8" x14ac:dyDescent="0.2">
      <c r="A54" s="88" t="s">
        <v>65</v>
      </c>
      <c r="B54" s="89" t="s">
        <v>109</v>
      </c>
      <c r="C54" s="88" t="s">
        <v>134</v>
      </c>
      <c r="D54" s="90">
        <v>129.94999999999999</v>
      </c>
      <c r="E54" s="88">
        <v>123</v>
      </c>
      <c r="F54" s="89">
        <v>870</v>
      </c>
      <c r="G54" s="91">
        <f t="shared" si="0"/>
        <v>113056.49999999999</v>
      </c>
      <c r="H54" s="87"/>
    </row>
    <row r="55" spans="1:8" x14ac:dyDescent="0.2">
      <c r="A55" s="88" t="s">
        <v>83</v>
      </c>
      <c r="B55" s="89" t="s">
        <v>84</v>
      </c>
      <c r="C55" s="88" t="s">
        <v>72</v>
      </c>
      <c r="D55" s="90">
        <v>34.99</v>
      </c>
      <c r="E55" s="88">
        <v>1307</v>
      </c>
      <c r="F55" s="89">
        <v>3214</v>
      </c>
      <c r="G55" s="91">
        <f t="shared" si="0"/>
        <v>112457.86</v>
      </c>
      <c r="H55" s="87"/>
    </row>
    <row r="56" spans="1:8" x14ac:dyDescent="0.2">
      <c r="A56" s="88" t="s">
        <v>104</v>
      </c>
      <c r="B56" s="89" t="s">
        <v>66</v>
      </c>
      <c r="C56" s="88" t="s">
        <v>106</v>
      </c>
      <c r="D56" s="90">
        <v>89.95</v>
      </c>
      <c r="E56" s="88">
        <v>364</v>
      </c>
      <c r="F56" s="89">
        <v>1223</v>
      </c>
      <c r="G56" s="91">
        <f t="shared" si="0"/>
        <v>110008.85</v>
      </c>
      <c r="H56" s="87"/>
    </row>
    <row r="57" spans="1:8" x14ac:dyDescent="0.2">
      <c r="A57" s="88" t="s">
        <v>135</v>
      </c>
      <c r="B57" s="89" t="s">
        <v>147</v>
      </c>
      <c r="C57" s="88" t="s">
        <v>148</v>
      </c>
      <c r="D57" s="90">
        <v>14.99</v>
      </c>
      <c r="E57" s="88">
        <v>236</v>
      </c>
      <c r="F57" s="89">
        <v>7271</v>
      </c>
      <c r="G57" s="91">
        <f t="shared" si="0"/>
        <v>108992.29000000001</v>
      </c>
      <c r="H57" s="87"/>
    </row>
    <row r="58" spans="1:8" x14ac:dyDescent="0.2">
      <c r="A58" s="88" t="s">
        <v>104</v>
      </c>
      <c r="B58" s="89" t="s">
        <v>66</v>
      </c>
      <c r="C58" s="88" t="s">
        <v>72</v>
      </c>
      <c r="D58" s="90">
        <v>89.95</v>
      </c>
      <c r="E58" s="88">
        <v>334</v>
      </c>
      <c r="F58" s="89">
        <v>1205</v>
      </c>
      <c r="G58" s="91">
        <f t="shared" si="0"/>
        <v>108389.75</v>
      </c>
      <c r="H58" s="87"/>
    </row>
    <row r="59" spans="1:8" x14ac:dyDescent="0.2">
      <c r="A59" s="88" t="s">
        <v>65</v>
      </c>
      <c r="B59" s="89" t="s">
        <v>105</v>
      </c>
      <c r="C59" s="88" t="s">
        <v>67</v>
      </c>
      <c r="D59" s="90">
        <v>114.95</v>
      </c>
      <c r="E59" s="88">
        <v>300</v>
      </c>
      <c r="F59" s="89">
        <v>942</v>
      </c>
      <c r="G59" s="91">
        <f t="shared" si="0"/>
        <v>108282.90000000001</v>
      </c>
      <c r="H59" s="87"/>
    </row>
    <row r="60" spans="1:8" x14ac:dyDescent="0.2">
      <c r="A60" s="88" t="s">
        <v>108</v>
      </c>
      <c r="B60" s="89" t="s">
        <v>66</v>
      </c>
      <c r="C60" s="88" t="s">
        <v>67</v>
      </c>
      <c r="D60" s="90">
        <v>48.95</v>
      </c>
      <c r="E60" s="88">
        <v>439</v>
      </c>
      <c r="F60" s="89">
        <v>2209</v>
      </c>
      <c r="G60" s="91">
        <f t="shared" si="0"/>
        <v>108130.55</v>
      </c>
      <c r="H60" s="87"/>
    </row>
    <row r="61" spans="1:8" x14ac:dyDescent="0.2">
      <c r="A61" s="88" t="s">
        <v>154</v>
      </c>
      <c r="B61" s="89" t="s">
        <v>105</v>
      </c>
      <c r="C61" s="88" t="s">
        <v>67</v>
      </c>
      <c r="D61" s="90">
        <v>43.95</v>
      </c>
      <c r="E61" s="88">
        <v>138</v>
      </c>
      <c r="F61" s="89">
        <v>2439</v>
      </c>
      <c r="G61" s="91">
        <f t="shared" si="0"/>
        <v>107194.05</v>
      </c>
      <c r="H61" s="87"/>
    </row>
    <row r="62" spans="1:8" x14ac:dyDescent="0.2">
      <c r="A62" s="88" t="s">
        <v>70</v>
      </c>
      <c r="B62" s="89" t="s">
        <v>71</v>
      </c>
      <c r="C62" s="88" t="s">
        <v>98</v>
      </c>
      <c r="D62" s="90">
        <v>684</v>
      </c>
      <c r="E62" s="88">
        <v>94</v>
      </c>
      <c r="F62" s="89">
        <v>156</v>
      </c>
      <c r="G62" s="91">
        <f t="shared" si="0"/>
        <v>106704</v>
      </c>
      <c r="H62" s="87"/>
    </row>
    <row r="63" spans="1:8" x14ac:dyDescent="0.2">
      <c r="A63" s="88" t="s">
        <v>94</v>
      </c>
      <c r="B63" s="89" t="s">
        <v>95</v>
      </c>
      <c r="C63" s="88" t="s">
        <v>86</v>
      </c>
      <c r="D63" s="90">
        <v>529</v>
      </c>
      <c r="E63" s="88">
        <v>334</v>
      </c>
      <c r="F63" s="89">
        <v>200</v>
      </c>
      <c r="G63" s="91">
        <f t="shared" si="0"/>
        <v>105800</v>
      </c>
      <c r="H63" s="87"/>
    </row>
    <row r="64" spans="1:8" x14ac:dyDescent="0.2">
      <c r="A64" s="88" t="s">
        <v>112</v>
      </c>
      <c r="B64" s="89" t="s">
        <v>157</v>
      </c>
      <c r="C64" s="88" t="s">
        <v>52</v>
      </c>
      <c r="D64" s="90">
        <v>225</v>
      </c>
      <c r="E64" s="88">
        <v>152</v>
      </c>
      <c r="F64" s="89">
        <v>454</v>
      </c>
      <c r="G64" s="91">
        <f t="shared" si="0"/>
        <v>102150</v>
      </c>
      <c r="H64" s="87"/>
    </row>
    <row r="65" spans="1:8" x14ac:dyDescent="0.2">
      <c r="A65" s="88" t="s">
        <v>70</v>
      </c>
      <c r="B65" s="89" t="s">
        <v>71</v>
      </c>
      <c r="C65" s="88" t="s">
        <v>67</v>
      </c>
      <c r="D65" s="90">
        <v>684</v>
      </c>
      <c r="E65" s="88">
        <v>363</v>
      </c>
      <c r="F65" s="89">
        <v>143</v>
      </c>
      <c r="G65" s="91">
        <f t="shared" si="0"/>
        <v>97812</v>
      </c>
      <c r="H65" s="87"/>
    </row>
    <row r="66" spans="1:8" x14ac:dyDescent="0.2">
      <c r="A66" s="88" t="s">
        <v>53</v>
      </c>
      <c r="B66" s="89" t="s">
        <v>158</v>
      </c>
      <c r="C66" s="88" t="s">
        <v>52</v>
      </c>
      <c r="D66" s="90">
        <v>499</v>
      </c>
      <c r="E66" s="88">
        <v>133</v>
      </c>
      <c r="F66" s="89">
        <v>196</v>
      </c>
      <c r="G66" s="91">
        <f t="shared" si="0"/>
        <v>97804</v>
      </c>
      <c r="H66" s="87"/>
    </row>
    <row r="67" spans="1:8" x14ac:dyDescent="0.2">
      <c r="A67" s="88" t="s">
        <v>159</v>
      </c>
      <c r="B67" s="89" t="s">
        <v>105</v>
      </c>
      <c r="C67" s="88" t="s">
        <v>106</v>
      </c>
      <c r="D67" s="90">
        <v>39.950000000000003</v>
      </c>
      <c r="E67" s="88">
        <v>398</v>
      </c>
      <c r="F67" s="89">
        <v>2384</v>
      </c>
      <c r="G67" s="91">
        <f t="shared" si="0"/>
        <v>95240.8</v>
      </c>
      <c r="H67" s="87"/>
    </row>
    <row r="68" spans="1:8" x14ac:dyDescent="0.2">
      <c r="A68" s="88" t="s">
        <v>107</v>
      </c>
      <c r="B68" s="89" t="s">
        <v>161</v>
      </c>
      <c r="C68" s="88" t="s">
        <v>67</v>
      </c>
      <c r="D68" s="90">
        <v>320</v>
      </c>
      <c r="E68" s="88">
        <v>440</v>
      </c>
      <c r="F68" s="89">
        <v>288</v>
      </c>
      <c r="G68" s="91">
        <f t="shared" si="0"/>
        <v>92160</v>
      </c>
      <c r="H68" s="87"/>
    </row>
    <row r="69" spans="1:8" x14ac:dyDescent="0.2">
      <c r="A69" s="88" t="s">
        <v>163</v>
      </c>
      <c r="B69" s="89" t="s">
        <v>66</v>
      </c>
      <c r="C69" s="88" t="s">
        <v>164</v>
      </c>
      <c r="D69" s="90">
        <v>39.950000000000003</v>
      </c>
      <c r="E69" s="88">
        <v>313</v>
      </c>
      <c r="F69" s="89">
        <v>2283</v>
      </c>
      <c r="G69" s="91">
        <f t="shared" si="0"/>
        <v>91205.85</v>
      </c>
      <c r="H69" s="87"/>
    </row>
    <row r="70" spans="1:8" x14ac:dyDescent="0.2">
      <c r="A70" s="88" t="s">
        <v>112</v>
      </c>
      <c r="B70" s="89" t="s">
        <v>157</v>
      </c>
      <c r="C70" s="88" t="s">
        <v>59</v>
      </c>
      <c r="D70" s="90">
        <v>225</v>
      </c>
      <c r="E70" s="88">
        <v>126</v>
      </c>
      <c r="F70" s="89">
        <v>404</v>
      </c>
      <c r="G70" s="91">
        <f t="shared" ref="G70:G133" si="1">D70*F70</f>
        <v>90900</v>
      </c>
      <c r="H70" s="87"/>
    </row>
    <row r="71" spans="1:8" x14ac:dyDescent="0.2">
      <c r="A71" s="88" t="s">
        <v>165</v>
      </c>
      <c r="B71" s="89" t="s">
        <v>166</v>
      </c>
      <c r="C71" s="88" t="s">
        <v>67</v>
      </c>
      <c r="D71" s="90">
        <v>37.99</v>
      </c>
      <c r="E71" s="88">
        <v>75</v>
      </c>
      <c r="F71" s="89">
        <v>2358</v>
      </c>
      <c r="G71" s="91">
        <f t="shared" si="1"/>
        <v>89580.42</v>
      </c>
      <c r="H71" s="87"/>
    </row>
    <row r="72" spans="1:8" x14ac:dyDescent="0.2">
      <c r="A72" s="88" t="s">
        <v>163</v>
      </c>
      <c r="B72" s="89" t="s">
        <v>66</v>
      </c>
      <c r="C72" s="88" t="s">
        <v>168</v>
      </c>
      <c r="D72" s="90">
        <v>39.950000000000003</v>
      </c>
      <c r="E72" s="88">
        <v>259</v>
      </c>
      <c r="F72" s="89">
        <v>2233</v>
      </c>
      <c r="G72" s="91">
        <f t="shared" si="1"/>
        <v>89208.35</v>
      </c>
      <c r="H72" s="87"/>
    </row>
    <row r="73" spans="1:8" x14ac:dyDescent="0.2">
      <c r="A73" s="88" t="s">
        <v>103</v>
      </c>
      <c r="B73" s="89" t="s">
        <v>131</v>
      </c>
      <c r="C73" s="88" t="s">
        <v>79</v>
      </c>
      <c r="D73" s="90">
        <v>384</v>
      </c>
      <c r="E73" s="88">
        <v>491</v>
      </c>
      <c r="F73" s="89">
        <v>230</v>
      </c>
      <c r="G73" s="91">
        <f t="shared" si="1"/>
        <v>88320</v>
      </c>
      <c r="H73" s="87"/>
    </row>
    <row r="74" spans="1:8" x14ac:dyDescent="0.2">
      <c r="A74" s="88" t="s">
        <v>85</v>
      </c>
      <c r="B74" s="89" t="s">
        <v>88</v>
      </c>
      <c r="C74" s="88" t="s">
        <v>52</v>
      </c>
      <c r="D74" s="90">
        <v>214</v>
      </c>
      <c r="E74" s="88">
        <v>449</v>
      </c>
      <c r="F74" s="89">
        <v>412</v>
      </c>
      <c r="G74" s="91">
        <f t="shared" si="1"/>
        <v>88168</v>
      </c>
      <c r="H74" s="87"/>
    </row>
    <row r="75" spans="1:8" x14ac:dyDescent="0.2">
      <c r="A75" s="88" t="s">
        <v>110</v>
      </c>
      <c r="B75" s="89" t="s">
        <v>171</v>
      </c>
      <c r="C75" s="88" t="s">
        <v>59</v>
      </c>
      <c r="D75" s="90">
        <v>189</v>
      </c>
      <c r="E75" s="88">
        <v>119</v>
      </c>
      <c r="F75" s="89">
        <v>459</v>
      </c>
      <c r="G75" s="91">
        <f t="shared" si="1"/>
        <v>86751</v>
      </c>
      <c r="H75" s="87"/>
    </row>
    <row r="76" spans="1:8" x14ac:dyDescent="0.2">
      <c r="A76" s="88" t="s">
        <v>112</v>
      </c>
      <c r="B76" s="89" t="s">
        <v>157</v>
      </c>
      <c r="C76" s="88" t="s">
        <v>67</v>
      </c>
      <c r="D76" s="90">
        <v>225</v>
      </c>
      <c r="E76" s="88">
        <v>394</v>
      </c>
      <c r="F76" s="89">
        <v>384</v>
      </c>
      <c r="G76" s="91">
        <f t="shared" si="1"/>
        <v>86400</v>
      </c>
      <c r="H76" s="87"/>
    </row>
    <row r="77" spans="1:8" x14ac:dyDescent="0.2">
      <c r="A77" s="88" t="s">
        <v>103</v>
      </c>
      <c r="B77" s="89" t="s">
        <v>131</v>
      </c>
      <c r="C77" s="88" t="s">
        <v>72</v>
      </c>
      <c r="D77" s="90">
        <v>384</v>
      </c>
      <c r="E77" s="88">
        <v>252</v>
      </c>
      <c r="F77" s="89">
        <v>224</v>
      </c>
      <c r="G77" s="91">
        <f t="shared" si="1"/>
        <v>86016</v>
      </c>
      <c r="H77" s="87"/>
    </row>
    <row r="78" spans="1:8" x14ac:dyDescent="0.2">
      <c r="A78" s="88" t="s">
        <v>108</v>
      </c>
      <c r="B78" s="89" t="s">
        <v>109</v>
      </c>
      <c r="C78" s="88" t="s">
        <v>136</v>
      </c>
      <c r="D78" s="90">
        <v>58.95</v>
      </c>
      <c r="E78" s="88">
        <v>11</v>
      </c>
      <c r="F78" s="89">
        <v>1431</v>
      </c>
      <c r="G78" s="91">
        <f t="shared" si="1"/>
        <v>84357.45</v>
      </c>
      <c r="H78" s="87"/>
    </row>
    <row r="79" spans="1:8" x14ac:dyDescent="0.2">
      <c r="A79" s="88" t="s">
        <v>160</v>
      </c>
      <c r="B79" s="89" t="s">
        <v>176</v>
      </c>
      <c r="C79" s="88" t="s">
        <v>67</v>
      </c>
      <c r="D79" s="90">
        <v>42.99</v>
      </c>
      <c r="E79" s="88">
        <v>202</v>
      </c>
      <c r="F79" s="89">
        <v>1942</v>
      </c>
      <c r="G79" s="91">
        <f t="shared" si="1"/>
        <v>83486.58</v>
      </c>
      <c r="H79" s="87"/>
    </row>
    <row r="80" spans="1:8" x14ac:dyDescent="0.2">
      <c r="A80" s="88" t="s">
        <v>154</v>
      </c>
      <c r="B80" s="89" t="s">
        <v>105</v>
      </c>
      <c r="C80" s="88" t="s">
        <v>136</v>
      </c>
      <c r="D80" s="90">
        <v>43.95</v>
      </c>
      <c r="E80" s="88">
        <v>226</v>
      </c>
      <c r="F80" s="89">
        <v>1887</v>
      </c>
      <c r="G80" s="91">
        <f t="shared" si="1"/>
        <v>82933.650000000009</v>
      </c>
      <c r="H80" s="87"/>
    </row>
    <row r="81" spans="1:13" x14ac:dyDescent="0.2">
      <c r="A81" s="88" t="s">
        <v>100</v>
      </c>
      <c r="B81" s="89" t="s">
        <v>178</v>
      </c>
      <c r="C81" s="88" t="s">
        <v>52</v>
      </c>
      <c r="D81" s="90">
        <v>189</v>
      </c>
      <c r="E81" s="88">
        <v>141</v>
      </c>
      <c r="F81" s="89">
        <v>438</v>
      </c>
      <c r="G81" s="91">
        <f t="shared" si="1"/>
        <v>82782</v>
      </c>
      <c r="H81" s="87"/>
    </row>
    <row r="82" spans="1:13" x14ac:dyDescent="0.2">
      <c r="A82" s="88" t="s">
        <v>39</v>
      </c>
      <c r="B82" s="89" t="s">
        <v>180</v>
      </c>
      <c r="C82" s="88" t="s">
        <v>59</v>
      </c>
      <c r="D82" s="90">
        <v>699</v>
      </c>
      <c r="E82" s="88">
        <v>400</v>
      </c>
      <c r="F82" s="89">
        <v>118</v>
      </c>
      <c r="G82" s="91">
        <f t="shared" si="1"/>
        <v>82482</v>
      </c>
      <c r="H82" s="87"/>
    </row>
    <row r="83" spans="1:13" x14ac:dyDescent="0.2">
      <c r="A83" s="88" t="s">
        <v>172</v>
      </c>
      <c r="B83" s="89" t="s">
        <v>182</v>
      </c>
      <c r="C83" s="88" t="s">
        <v>79</v>
      </c>
      <c r="D83" s="90">
        <v>16.75</v>
      </c>
      <c r="E83" s="88">
        <v>470</v>
      </c>
      <c r="F83" s="89">
        <v>4863</v>
      </c>
      <c r="G83" s="91">
        <f t="shared" si="1"/>
        <v>81455.25</v>
      </c>
      <c r="H83" s="87"/>
    </row>
    <row r="84" spans="1:13" x14ac:dyDescent="0.2">
      <c r="A84" s="88" t="s">
        <v>70</v>
      </c>
      <c r="B84" s="89" t="s">
        <v>71</v>
      </c>
      <c r="C84" s="88" t="s">
        <v>96</v>
      </c>
      <c r="D84" s="90">
        <v>684</v>
      </c>
      <c r="E84" s="88">
        <v>489</v>
      </c>
      <c r="F84" s="89">
        <v>119</v>
      </c>
      <c r="G84" s="91">
        <f t="shared" si="1"/>
        <v>81396</v>
      </c>
      <c r="H84" s="87"/>
    </row>
    <row r="85" spans="1:13" x14ac:dyDescent="0.2">
      <c r="A85" s="88" t="s">
        <v>179</v>
      </c>
      <c r="B85" s="89" t="s">
        <v>66</v>
      </c>
      <c r="C85" s="88" t="s">
        <v>164</v>
      </c>
      <c r="D85" s="90">
        <v>24.99</v>
      </c>
      <c r="E85" s="88">
        <v>112</v>
      </c>
      <c r="F85" s="89">
        <v>3228</v>
      </c>
      <c r="G85" s="91">
        <f t="shared" si="1"/>
        <v>80667.72</v>
      </c>
      <c r="H85" s="87"/>
    </row>
    <row r="86" spans="1:13" x14ac:dyDescent="0.2">
      <c r="A86" s="88" t="s">
        <v>83</v>
      </c>
      <c r="B86" s="89" t="s">
        <v>84</v>
      </c>
      <c r="C86" s="88" t="s">
        <v>134</v>
      </c>
      <c r="D86" s="90">
        <v>34.99</v>
      </c>
      <c r="E86" s="88">
        <v>901</v>
      </c>
      <c r="F86" s="89">
        <v>2303</v>
      </c>
      <c r="G86" s="91">
        <f t="shared" si="1"/>
        <v>80581.97</v>
      </c>
      <c r="H86" s="87"/>
    </row>
    <row r="87" spans="1:13" x14ac:dyDescent="0.2">
      <c r="A87" s="88" t="s">
        <v>103</v>
      </c>
      <c r="B87" s="89" t="s">
        <v>131</v>
      </c>
      <c r="C87" s="88" t="s">
        <v>98</v>
      </c>
      <c r="D87" s="90">
        <v>384</v>
      </c>
      <c r="E87" s="88">
        <v>206</v>
      </c>
      <c r="F87" s="89">
        <v>204</v>
      </c>
      <c r="G87" s="91">
        <f t="shared" si="1"/>
        <v>78336</v>
      </c>
      <c r="H87" s="87"/>
    </row>
    <row r="88" spans="1:13" x14ac:dyDescent="0.2">
      <c r="A88" s="88" t="s">
        <v>154</v>
      </c>
      <c r="B88" s="89" t="s">
        <v>109</v>
      </c>
      <c r="C88" s="88" t="s">
        <v>136</v>
      </c>
      <c r="D88" s="90">
        <v>49.95</v>
      </c>
      <c r="E88" s="88">
        <v>356</v>
      </c>
      <c r="F88" s="89">
        <v>1568</v>
      </c>
      <c r="G88" s="91">
        <f t="shared" si="1"/>
        <v>78321.600000000006</v>
      </c>
      <c r="H88" s="87"/>
    </row>
    <row r="89" spans="1:13" x14ac:dyDescent="0.2">
      <c r="A89" s="88" t="s">
        <v>83</v>
      </c>
      <c r="B89" s="89" t="s">
        <v>84</v>
      </c>
      <c r="C89" s="88" t="s">
        <v>189</v>
      </c>
      <c r="D89" s="90">
        <v>34.99</v>
      </c>
      <c r="E89" s="88">
        <v>1143</v>
      </c>
      <c r="F89" s="89">
        <v>2236</v>
      </c>
      <c r="G89" s="91">
        <f t="shared" si="1"/>
        <v>78237.64</v>
      </c>
      <c r="H89" s="87"/>
      <c r="K89" s="75"/>
      <c r="L89" s="75"/>
      <c r="M89" s="74"/>
    </row>
    <row r="90" spans="1:13" x14ac:dyDescent="0.2">
      <c r="A90" s="88" t="s">
        <v>64</v>
      </c>
      <c r="B90" s="89" t="s">
        <v>190</v>
      </c>
      <c r="C90" s="88" t="s">
        <v>59</v>
      </c>
      <c r="D90" s="90">
        <v>69</v>
      </c>
      <c r="E90" s="88">
        <v>226</v>
      </c>
      <c r="F90" s="89">
        <v>1124</v>
      </c>
      <c r="G90" s="91">
        <f t="shared" si="1"/>
        <v>77556</v>
      </c>
      <c r="H90" s="87"/>
      <c r="K90" s="75"/>
      <c r="L90" s="75"/>
      <c r="M90" s="74"/>
    </row>
    <row r="91" spans="1:13" x14ac:dyDescent="0.2">
      <c r="A91" s="88" t="s">
        <v>83</v>
      </c>
      <c r="B91" s="89" t="s">
        <v>84</v>
      </c>
      <c r="C91" s="88" t="s">
        <v>106</v>
      </c>
      <c r="D91" s="90">
        <v>34.99</v>
      </c>
      <c r="E91" s="88">
        <v>1490</v>
      </c>
      <c r="F91" s="89">
        <v>2184</v>
      </c>
      <c r="G91" s="91">
        <f t="shared" si="1"/>
        <v>76418.16</v>
      </c>
      <c r="H91" s="87"/>
      <c r="K91" s="75"/>
      <c r="L91" s="75"/>
      <c r="M91" s="74"/>
    </row>
    <row r="92" spans="1:13" x14ac:dyDescent="0.2">
      <c r="A92" s="88" t="s">
        <v>83</v>
      </c>
      <c r="B92" s="89" t="s">
        <v>84</v>
      </c>
      <c r="C92" s="88" t="s">
        <v>79</v>
      </c>
      <c r="D92" s="90">
        <v>34.99</v>
      </c>
      <c r="E92" s="88">
        <v>1200</v>
      </c>
      <c r="F92" s="89">
        <v>2173</v>
      </c>
      <c r="G92" s="91">
        <f t="shared" si="1"/>
        <v>76033.27</v>
      </c>
      <c r="H92" s="87"/>
      <c r="K92" s="75"/>
      <c r="L92" s="75"/>
      <c r="M92" s="74"/>
    </row>
    <row r="93" spans="1:13" x14ac:dyDescent="0.2">
      <c r="A93" s="88" t="s">
        <v>73</v>
      </c>
      <c r="B93" s="89" t="s">
        <v>191</v>
      </c>
      <c r="C93" s="88" t="s">
        <v>52</v>
      </c>
      <c r="D93" s="90">
        <v>250</v>
      </c>
      <c r="E93" s="88">
        <v>80</v>
      </c>
      <c r="F93" s="89">
        <v>296</v>
      </c>
      <c r="G93" s="91">
        <f t="shared" si="1"/>
        <v>74000</v>
      </c>
      <c r="H93" s="87"/>
      <c r="K93" s="75"/>
      <c r="L93" s="75"/>
      <c r="M93" s="74"/>
    </row>
    <row r="94" spans="1:13" x14ac:dyDescent="0.2">
      <c r="A94" s="88" t="s">
        <v>94</v>
      </c>
      <c r="B94" s="89" t="s">
        <v>95</v>
      </c>
      <c r="C94" s="88" t="s">
        <v>67</v>
      </c>
      <c r="D94" s="90">
        <v>529</v>
      </c>
      <c r="E94" s="88">
        <v>359</v>
      </c>
      <c r="F94" s="89">
        <v>139</v>
      </c>
      <c r="G94" s="91">
        <f t="shared" si="1"/>
        <v>73531</v>
      </c>
      <c r="H94" s="87"/>
      <c r="K94" s="75"/>
      <c r="L94" s="75"/>
      <c r="M94" s="74"/>
    </row>
    <row r="95" spans="1:13" x14ac:dyDescent="0.2">
      <c r="A95" s="88" t="s">
        <v>169</v>
      </c>
      <c r="B95" s="89" t="s">
        <v>109</v>
      </c>
      <c r="C95" s="88" t="s">
        <v>106</v>
      </c>
      <c r="D95" s="90">
        <v>54.95</v>
      </c>
      <c r="E95" s="88">
        <v>290</v>
      </c>
      <c r="F95" s="89">
        <v>1330</v>
      </c>
      <c r="G95" s="91">
        <f t="shared" si="1"/>
        <v>73083.5</v>
      </c>
      <c r="H95" s="87"/>
      <c r="K95" s="75"/>
      <c r="L95" s="75"/>
      <c r="M95" s="74"/>
    </row>
    <row r="96" spans="1:13" x14ac:dyDescent="0.2">
      <c r="A96" s="88" t="s">
        <v>159</v>
      </c>
      <c r="B96" s="89" t="s">
        <v>109</v>
      </c>
      <c r="C96" s="88" t="s">
        <v>79</v>
      </c>
      <c r="D96" s="90">
        <v>44.95</v>
      </c>
      <c r="E96" s="88">
        <v>451</v>
      </c>
      <c r="F96" s="89">
        <v>1594</v>
      </c>
      <c r="G96" s="91">
        <f t="shared" si="1"/>
        <v>71650.3</v>
      </c>
      <c r="H96" s="87"/>
      <c r="K96" s="75"/>
      <c r="L96" s="75"/>
      <c r="M96" s="74"/>
    </row>
    <row r="97" spans="1:13" x14ac:dyDescent="0.2">
      <c r="A97" s="88" t="s">
        <v>110</v>
      </c>
      <c r="B97" s="89" t="s">
        <v>171</v>
      </c>
      <c r="C97" s="88" t="s">
        <v>52</v>
      </c>
      <c r="D97" s="90">
        <v>189</v>
      </c>
      <c r="E97" s="88">
        <v>331</v>
      </c>
      <c r="F97" s="89">
        <v>378</v>
      </c>
      <c r="G97" s="91">
        <f t="shared" si="1"/>
        <v>71442</v>
      </c>
      <c r="H97" s="87"/>
      <c r="K97" s="75"/>
      <c r="L97" s="75"/>
      <c r="M97" s="74"/>
    </row>
    <row r="98" spans="1:13" x14ac:dyDescent="0.2">
      <c r="A98" s="88" t="s">
        <v>108</v>
      </c>
      <c r="B98" s="89" t="s">
        <v>109</v>
      </c>
      <c r="C98" s="88" t="s">
        <v>134</v>
      </c>
      <c r="D98" s="90">
        <v>58.95</v>
      </c>
      <c r="E98" s="88">
        <v>438</v>
      </c>
      <c r="F98" s="89">
        <v>1209</v>
      </c>
      <c r="G98" s="91">
        <f t="shared" si="1"/>
        <v>71270.55</v>
      </c>
      <c r="H98" s="87"/>
      <c r="K98" s="75"/>
      <c r="L98" s="75"/>
      <c r="M98" s="74"/>
    </row>
    <row r="99" spans="1:13" x14ac:dyDescent="0.2">
      <c r="A99" s="88" t="s">
        <v>108</v>
      </c>
      <c r="B99" s="89" t="s">
        <v>66</v>
      </c>
      <c r="C99" s="88" t="s">
        <v>136</v>
      </c>
      <c r="D99" s="90">
        <v>48.95</v>
      </c>
      <c r="E99" s="88">
        <v>491</v>
      </c>
      <c r="F99" s="89">
        <v>1453</v>
      </c>
      <c r="G99" s="91">
        <f t="shared" si="1"/>
        <v>71124.350000000006</v>
      </c>
      <c r="H99" s="87"/>
      <c r="K99" s="75"/>
      <c r="L99" s="75"/>
      <c r="M99" s="74"/>
    </row>
    <row r="100" spans="1:13" x14ac:dyDescent="0.2">
      <c r="A100" s="88" t="s">
        <v>92</v>
      </c>
      <c r="B100" s="89" t="s">
        <v>192</v>
      </c>
      <c r="C100" s="88" t="s">
        <v>79</v>
      </c>
      <c r="D100" s="90">
        <v>179</v>
      </c>
      <c r="E100" s="88">
        <v>78</v>
      </c>
      <c r="F100" s="89">
        <v>396</v>
      </c>
      <c r="G100" s="91">
        <f t="shared" si="1"/>
        <v>70884</v>
      </c>
      <c r="H100" s="87"/>
      <c r="K100" s="75"/>
      <c r="L100" s="75"/>
      <c r="M100" s="74"/>
    </row>
    <row r="101" spans="1:13" x14ac:dyDescent="0.2">
      <c r="A101" s="88" t="s">
        <v>78</v>
      </c>
      <c r="B101" s="89" t="s">
        <v>193</v>
      </c>
      <c r="C101" s="88" t="s">
        <v>52</v>
      </c>
      <c r="D101" s="90">
        <v>189</v>
      </c>
      <c r="E101" s="88">
        <v>493</v>
      </c>
      <c r="F101" s="89">
        <v>363</v>
      </c>
      <c r="G101" s="91">
        <f t="shared" si="1"/>
        <v>68607</v>
      </c>
      <c r="H101" s="87"/>
      <c r="K101" s="75"/>
      <c r="L101" s="75"/>
      <c r="M101" s="74"/>
    </row>
    <row r="102" spans="1:13" x14ac:dyDescent="0.2">
      <c r="A102" s="88" t="s">
        <v>49</v>
      </c>
      <c r="B102" s="89" t="s">
        <v>194</v>
      </c>
      <c r="C102" s="88" t="s">
        <v>52</v>
      </c>
      <c r="D102" s="90">
        <v>399</v>
      </c>
      <c r="E102" s="88">
        <v>309</v>
      </c>
      <c r="F102" s="89">
        <v>171</v>
      </c>
      <c r="G102" s="91">
        <f t="shared" si="1"/>
        <v>68229</v>
      </c>
      <c r="H102" s="87"/>
      <c r="K102" s="75"/>
      <c r="L102" s="75"/>
      <c r="M102" s="74"/>
    </row>
    <row r="103" spans="1:13" x14ac:dyDescent="0.2">
      <c r="A103" s="88" t="s">
        <v>108</v>
      </c>
      <c r="B103" s="89" t="s">
        <v>105</v>
      </c>
      <c r="C103" s="88" t="s">
        <v>136</v>
      </c>
      <c r="D103" s="90">
        <v>52.95</v>
      </c>
      <c r="E103" s="88">
        <v>441</v>
      </c>
      <c r="F103" s="89">
        <v>1287</v>
      </c>
      <c r="G103" s="91">
        <f t="shared" si="1"/>
        <v>68146.650000000009</v>
      </c>
      <c r="H103" s="87"/>
      <c r="K103" s="75"/>
      <c r="L103" s="75"/>
      <c r="M103" s="74"/>
    </row>
    <row r="104" spans="1:13" x14ac:dyDescent="0.2">
      <c r="A104" s="88" t="s">
        <v>137</v>
      </c>
      <c r="B104" s="89" t="s">
        <v>147</v>
      </c>
      <c r="C104" s="88" t="s">
        <v>148</v>
      </c>
      <c r="D104" s="90">
        <v>12.99</v>
      </c>
      <c r="E104" s="88">
        <v>383</v>
      </c>
      <c r="F104" s="89">
        <v>5123</v>
      </c>
      <c r="G104" s="91">
        <f t="shared" si="1"/>
        <v>66547.77</v>
      </c>
      <c r="H104" s="87"/>
      <c r="K104" s="75"/>
      <c r="L104" s="75"/>
      <c r="M104" s="74"/>
    </row>
    <row r="105" spans="1:13" x14ac:dyDescent="0.2">
      <c r="A105" s="88" t="s">
        <v>154</v>
      </c>
      <c r="B105" s="89" t="s">
        <v>109</v>
      </c>
      <c r="C105" s="88" t="s">
        <v>67</v>
      </c>
      <c r="D105" s="90">
        <v>49.95</v>
      </c>
      <c r="E105" s="88">
        <v>374</v>
      </c>
      <c r="F105" s="89">
        <v>1311</v>
      </c>
      <c r="G105" s="91">
        <f t="shared" si="1"/>
        <v>65484.450000000004</v>
      </c>
      <c r="H105" s="87"/>
      <c r="K105" s="75"/>
      <c r="L105" s="75"/>
      <c r="M105" s="74"/>
    </row>
    <row r="106" spans="1:13" x14ac:dyDescent="0.2">
      <c r="A106" s="88" t="s">
        <v>169</v>
      </c>
      <c r="B106" s="89" t="s">
        <v>109</v>
      </c>
      <c r="C106" s="88" t="s">
        <v>72</v>
      </c>
      <c r="D106" s="90">
        <v>54.95</v>
      </c>
      <c r="E106" s="88">
        <v>269</v>
      </c>
      <c r="F106" s="89">
        <v>1180</v>
      </c>
      <c r="G106" s="91">
        <f t="shared" si="1"/>
        <v>64841</v>
      </c>
      <c r="H106" s="87"/>
      <c r="K106" s="75"/>
      <c r="L106" s="75"/>
      <c r="M106" s="74"/>
    </row>
    <row r="107" spans="1:13" x14ac:dyDescent="0.2">
      <c r="A107" s="88" t="s">
        <v>159</v>
      </c>
      <c r="B107" s="89" t="s">
        <v>109</v>
      </c>
      <c r="C107" s="88" t="s">
        <v>72</v>
      </c>
      <c r="D107" s="90">
        <v>44.95</v>
      </c>
      <c r="E107" s="88">
        <v>390</v>
      </c>
      <c r="F107" s="89">
        <v>1401</v>
      </c>
      <c r="G107" s="91">
        <f t="shared" si="1"/>
        <v>62974.950000000004</v>
      </c>
      <c r="H107" s="87"/>
      <c r="K107" s="75"/>
      <c r="L107" s="75"/>
      <c r="M107" s="74"/>
    </row>
    <row r="108" spans="1:13" x14ac:dyDescent="0.2">
      <c r="A108" s="88" t="s">
        <v>126</v>
      </c>
      <c r="B108" s="89" t="s">
        <v>195</v>
      </c>
      <c r="C108" s="88" t="s">
        <v>96</v>
      </c>
      <c r="D108" s="90">
        <v>28.99</v>
      </c>
      <c r="E108" s="88">
        <v>383</v>
      </c>
      <c r="F108" s="89">
        <v>2140</v>
      </c>
      <c r="G108" s="91">
        <f t="shared" si="1"/>
        <v>62038.6</v>
      </c>
      <c r="H108" s="87"/>
      <c r="K108" s="75"/>
      <c r="L108" s="75"/>
      <c r="M108" s="74"/>
    </row>
    <row r="109" spans="1:13" x14ac:dyDescent="0.2">
      <c r="A109" s="88" t="s">
        <v>89</v>
      </c>
      <c r="B109" s="89" t="s">
        <v>196</v>
      </c>
      <c r="C109" s="88" t="s">
        <v>67</v>
      </c>
      <c r="D109" s="90">
        <v>195</v>
      </c>
      <c r="E109" s="88">
        <v>201</v>
      </c>
      <c r="F109" s="89">
        <v>313</v>
      </c>
      <c r="G109" s="91">
        <f t="shared" si="1"/>
        <v>61035</v>
      </c>
      <c r="H109" s="87"/>
      <c r="K109" s="75"/>
      <c r="L109" s="75"/>
      <c r="M109" s="74"/>
    </row>
    <row r="110" spans="1:13" x14ac:dyDescent="0.2">
      <c r="A110" s="88" t="s">
        <v>179</v>
      </c>
      <c r="B110" s="89" t="s">
        <v>66</v>
      </c>
      <c r="C110" s="88" t="s">
        <v>197</v>
      </c>
      <c r="D110" s="90">
        <v>24.99</v>
      </c>
      <c r="E110" s="88">
        <v>173</v>
      </c>
      <c r="F110" s="89">
        <v>2436</v>
      </c>
      <c r="G110" s="91">
        <f t="shared" si="1"/>
        <v>60875.64</v>
      </c>
      <c r="H110" s="87"/>
      <c r="K110" s="75"/>
      <c r="L110" s="75"/>
      <c r="M110" s="74"/>
    </row>
    <row r="111" spans="1:13" x14ac:dyDescent="0.2">
      <c r="A111" s="88" t="s">
        <v>103</v>
      </c>
      <c r="B111" s="89" t="s">
        <v>131</v>
      </c>
      <c r="C111" s="88" t="s">
        <v>67</v>
      </c>
      <c r="D111" s="90">
        <v>384</v>
      </c>
      <c r="E111" s="88">
        <v>398</v>
      </c>
      <c r="F111" s="89">
        <v>157</v>
      </c>
      <c r="G111" s="91">
        <f t="shared" si="1"/>
        <v>60288</v>
      </c>
      <c r="H111" s="87"/>
      <c r="K111" s="75"/>
      <c r="L111" s="75"/>
      <c r="M111" s="74"/>
    </row>
    <row r="112" spans="1:13" x14ac:dyDescent="0.2">
      <c r="A112" s="88" t="s">
        <v>92</v>
      </c>
      <c r="B112" s="89" t="s">
        <v>192</v>
      </c>
      <c r="C112" s="88" t="s">
        <v>98</v>
      </c>
      <c r="D112" s="90">
        <v>179</v>
      </c>
      <c r="E112" s="88">
        <v>207</v>
      </c>
      <c r="F112" s="89">
        <v>335</v>
      </c>
      <c r="G112" s="91">
        <f t="shared" si="1"/>
        <v>59965</v>
      </c>
      <c r="H112" s="87"/>
      <c r="K112" s="75"/>
      <c r="L112" s="75"/>
      <c r="M112" s="74"/>
    </row>
    <row r="113" spans="1:13" x14ac:dyDescent="0.2">
      <c r="A113" s="88" t="s">
        <v>159</v>
      </c>
      <c r="B113" s="89" t="s">
        <v>66</v>
      </c>
      <c r="C113" s="88" t="s">
        <v>79</v>
      </c>
      <c r="D113" s="90">
        <v>32.950000000000003</v>
      </c>
      <c r="E113" s="88">
        <v>126</v>
      </c>
      <c r="F113" s="89">
        <v>1811</v>
      </c>
      <c r="G113" s="91">
        <f t="shared" si="1"/>
        <v>59672.450000000004</v>
      </c>
      <c r="H113" s="87"/>
      <c r="K113" s="75"/>
      <c r="L113" s="75"/>
      <c r="M113" s="74"/>
    </row>
    <row r="114" spans="1:13" x14ac:dyDescent="0.2">
      <c r="A114" s="88" t="s">
        <v>92</v>
      </c>
      <c r="B114" s="89" t="s">
        <v>192</v>
      </c>
      <c r="C114" s="88" t="s">
        <v>72</v>
      </c>
      <c r="D114" s="90">
        <v>179</v>
      </c>
      <c r="E114" s="88">
        <v>98</v>
      </c>
      <c r="F114" s="89">
        <v>332</v>
      </c>
      <c r="G114" s="91">
        <f t="shared" si="1"/>
        <v>59428</v>
      </c>
      <c r="H114" s="87"/>
      <c r="K114" s="75"/>
      <c r="L114" s="75"/>
      <c r="M114" s="74"/>
    </row>
    <row r="115" spans="1:13" x14ac:dyDescent="0.2">
      <c r="A115" s="88" t="s">
        <v>179</v>
      </c>
      <c r="B115" s="89" t="s">
        <v>66</v>
      </c>
      <c r="C115" s="88" t="s">
        <v>198</v>
      </c>
      <c r="D115" s="90">
        <v>24.99</v>
      </c>
      <c r="E115" s="88">
        <v>295</v>
      </c>
      <c r="F115" s="89">
        <v>2331</v>
      </c>
      <c r="G115" s="91">
        <f t="shared" si="1"/>
        <v>58251.689999999995</v>
      </c>
      <c r="H115" s="87"/>
      <c r="K115" s="75"/>
      <c r="L115" s="75"/>
      <c r="M115" s="74"/>
    </row>
    <row r="116" spans="1:13" x14ac:dyDescent="0.2">
      <c r="A116" s="88" t="s">
        <v>163</v>
      </c>
      <c r="B116" s="89" t="s">
        <v>66</v>
      </c>
      <c r="C116" s="88" t="s">
        <v>199</v>
      </c>
      <c r="D116" s="90">
        <v>39.950000000000003</v>
      </c>
      <c r="E116" s="88">
        <v>351</v>
      </c>
      <c r="F116" s="89">
        <v>1452</v>
      </c>
      <c r="G116" s="91">
        <f t="shared" si="1"/>
        <v>58007.4</v>
      </c>
      <c r="H116" s="87"/>
      <c r="K116" s="75"/>
      <c r="L116" s="75"/>
      <c r="M116" s="74"/>
    </row>
    <row r="117" spans="1:13" x14ac:dyDescent="0.2">
      <c r="A117" s="88" t="s">
        <v>92</v>
      </c>
      <c r="B117" s="89" t="s">
        <v>192</v>
      </c>
      <c r="C117" s="88" t="s">
        <v>67</v>
      </c>
      <c r="D117" s="90">
        <v>179</v>
      </c>
      <c r="E117" s="88">
        <v>248</v>
      </c>
      <c r="F117" s="89">
        <v>322</v>
      </c>
      <c r="G117" s="91">
        <f t="shared" si="1"/>
        <v>57638</v>
      </c>
      <c r="H117" s="87"/>
      <c r="K117" s="75"/>
      <c r="L117" s="75"/>
      <c r="M117" s="74"/>
    </row>
    <row r="118" spans="1:13" x14ac:dyDescent="0.2">
      <c r="A118" s="88" t="s">
        <v>94</v>
      </c>
      <c r="B118" s="89" t="s">
        <v>95</v>
      </c>
      <c r="C118" s="88" t="s">
        <v>79</v>
      </c>
      <c r="D118" s="90">
        <v>529</v>
      </c>
      <c r="E118" s="88">
        <v>414</v>
      </c>
      <c r="F118" s="89">
        <v>106</v>
      </c>
      <c r="G118" s="91">
        <f t="shared" si="1"/>
        <v>56074</v>
      </c>
      <c r="H118" s="87"/>
      <c r="K118" s="75"/>
      <c r="L118" s="75"/>
      <c r="M118" s="74"/>
    </row>
    <row r="119" spans="1:13" x14ac:dyDescent="0.2">
      <c r="A119" s="88" t="s">
        <v>179</v>
      </c>
      <c r="B119" s="89" t="s">
        <v>66</v>
      </c>
      <c r="C119" s="88" t="s">
        <v>168</v>
      </c>
      <c r="D119" s="90">
        <v>24.99</v>
      </c>
      <c r="E119" s="88">
        <v>60</v>
      </c>
      <c r="F119" s="89">
        <v>2189</v>
      </c>
      <c r="G119" s="91">
        <f t="shared" si="1"/>
        <v>54703.109999999993</v>
      </c>
      <c r="H119" s="87"/>
      <c r="K119" s="75"/>
      <c r="L119" s="75"/>
      <c r="M119" s="74"/>
    </row>
    <row r="120" spans="1:13" x14ac:dyDescent="0.2">
      <c r="A120" s="88" t="s">
        <v>97</v>
      </c>
      <c r="B120" s="89" t="s">
        <v>200</v>
      </c>
      <c r="C120" s="88" t="s">
        <v>59</v>
      </c>
      <c r="D120" s="90">
        <v>119</v>
      </c>
      <c r="E120" s="88">
        <v>17</v>
      </c>
      <c r="F120" s="89">
        <v>456</v>
      </c>
      <c r="G120" s="91">
        <f t="shared" si="1"/>
        <v>54264</v>
      </c>
      <c r="H120" s="87"/>
      <c r="K120" s="75"/>
      <c r="L120" s="75"/>
      <c r="M120" s="74"/>
    </row>
    <row r="121" spans="1:13" x14ac:dyDescent="0.2">
      <c r="A121" s="88" t="s">
        <v>159</v>
      </c>
      <c r="B121" s="89" t="s">
        <v>105</v>
      </c>
      <c r="C121" s="88" t="s">
        <v>72</v>
      </c>
      <c r="D121" s="90">
        <v>39.950000000000003</v>
      </c>
      <c r="E121" s="88">
        <v>266</v>
      </c>
      <c r="F121" s="89">
        <v>1351</v>
      </c>
      <c r="G121" s="91">
        <f t="shared" si="1"/>
        <v>53972.450000000004</v>
      </c>
      <c r="H121" s="87"/>
      <c r="K121" s="75"/>
      <c r="L121" s="75"/>
      <c r="M121" s="74"/>
    </row>
    <row r="122" spans="1:13" x14ac:dyDescent="0.2">
      <c r="A122" s="88" t="s">
        <v>85</v>
      </c>
      <c r="B122" s="89" t="s">
        <v>88</v>
      </c>
      <c r="C122" s="88" t="s">
        <v>59</v>
      </c>
      <c r="D122" s="90">
        <v>214</v>
      </c>
      <c r="E122" s="88">
        <v>24</v>
      </c>
      <c r="F122" s="89">
        <v>251</v>
      </c>
      <c r="G122" s="91">
        <f t="shared" si="1"/>
        <v>53714</v>
      </c>
      <c r="H122" s="87"/>
      <c r="K122" s="75"/>
      <c r="L122" s="75"/>
      <c r="M122" s="74"/>
    </row>
    <row r="123" spans="1:13" x14ac:dyDescent="0.2">
      <c r="A123" s="88" t="s">
        <v>124</v>
      </c>
      <c r="B123" s="89" t="s">
        <v>201</v>
      </c>
      <c r="C123" s="88" t="s">
        <v>96</v>
      </c>
      <c r="D123" s="90">
        <v>15.5</v>
      </c>
      <c r="E123" s="88">
        <v>168</v>
      </c>
      <c r="F123" s="89">
        <v>3434</v>
      </c>
      <c r="G123" s="91">
        <f t="shared" si="1"/>
        <v>53227</v>
      </c>
      <c r="H123" s="87"/>
      <c r="K123" s="75"/>
      <c r="L123" s="75"/>
      <c r="M123" s="74"/>
    </row>
    <row r="124" spans="1:13" x14ac:dyDescent="0.2">
      <c r="A124" s="88" t="s">
        <v>154</v>
      </c>
      <c r="B124" s="89" t="s">
        <v>66</v>
      </c>
      <c r="C124" s="88" t="s">
        <v>67</v>
      </c>
      <c r="D124" s="90">
        <v>37.950000000000003</v>
      </c>
      <c r="E124" s="88">
        <v>452</v>
      </c>
      <c r="F124" s="89">
        <v>1402</v>
      </c>
      <c r="G124" s="91">
        <f t="shared" si="1"/>
        <v>53205.9</v>
      </c>
      <c r="H124" s="87"/>
      <c r="K124" s="75"/>
      <c r="L124" s="75"/>
      <c r="M124" s="74"/>
    </row>
    <row r="125" spans="1:13" x14ac:dyDescent="0.2">
      <c r="A125" s="88" t="s">
        <v>159</v>
      </c>
      <c r="B125" s="89" t="s">
        <v>109</v>
      </c>
      <c r="C125" s="88" t="s">
        <v>106</v>
      </c>
      <c r="D125" s="90">
        <v>44.95</v>
      </c>
      <c r="E125" s="88">
        <v>105</v>
      </c>
      <c r="F125" s="89">
        <v>1168</v>
      </c>
      <c r="G125" s="91">
        <f t="shared" si="1"/>
        <v>52501.600000000006</v>
      </c>
      <c r="H125" s="87"/>
      <c r="K125" s="75"/>
      <c r="L125" s="75"/>
      <c r="M125" s="74"/>
    </row>
    <row r="126" spans="1:13" x14ac:dyDescent="0.2">
      <c r="A126" s="88" t="s">
        <v>73</v>
      </c>
      <c r="B126" s="89" t="s">
        <v>202</v>
      </c>
      <c r="C126" s="88" t="s">
        <v>59</v>
      </c>
      <c r="D126" s="90">
        <v>250</v>
      </c>
      <c r="E126" s="88">
        <v>302</v>
      </c>
      <c r="F126" s="89">
        <v>210</v>
      </c>
      <c r="G126" s="91">
        <f t="shared" si="1"/>
        <v>52500</v>
      </c>
      <c r="H126" s="87"/>
      <c r="K126" s="75"/>
      <c r="L126" s="75"/>
      <c r="M126" s="74"/>
    </row>
    <row r="127" spans="1:13" x14ac:dyDescent="0.2">
      <c r="A127" s="88" t="s">
        <v>142</v>
      </c>
      <c r="B127" s="89" t="s">
        <v>147</v>
      </c>
      <c r="C127" s="88" t="s">
        <v>148</v>
      </c>
      <c r="D127" s="90">
        <v>16.989999999999998</v>
      </c>
      <c r="E127" s="88">
        <v>217</v>
      </c>
      <c r="F127" s="89">
        <v>3056</v>
      </c>
      <c r="G127" s="91">
        <f t="shared" si="1"/>
        <v>51921.439999999995</v>
      </c>
      <c r="H127" s="87"/>
      <c r="K127" s="75"/>
      <c r="L127" s="75"/>
      <c r="M127" s="74"/>
    </row>
    <row r="128" spans="1:13" x14ac:dyDescent="0.2">
      <c r="A128" s="88" t="s">
        <v>65</v>
      </c>
      <c r="B128" s="89" t="s">
        <v>109</v>
      </c>
      <c r="C128" s="88" t="s">
        <v>67</v>
      </c>
      <c r="D128" s="90">
        <v>129.94999999999999</v>
      </c>
      <c r="E128" s="88">
        <v>460</v>
      </c>
      <c r="F128" s="89">
        <v>389</v>
      </c>
      <c r="G128" s="91">
        <f t="shared" si="1"/>
        <v>50550.549999999996</v>
      </c>
      <c r="H128" s="87"/>
      <c r="K128" s="75"/>
      <c r="L128" s="75"/>
      <c r="M128" s="74"/>
    </row>
    <row r="129" spans="1:13" x14ac:dyDescent="0.2">
      <c r="A129" s="88" t="s">
        <v>154</v>
      </c>
      <c r="B129" s="89" t="s">
        <v>105</v>
      </c>
      <c r="C129" s="88" t="s">
        <v>134</v>
      </c>
      <c r="D129" s="90">
        <v>43.95</v>
      </c>
      <c r="E129" s="88">
        <v>196</v>
      </c>
      <c r="F129" s="89">
        <v>1147</v>
      </c>
      <c r="G129" s="91">
        <f t="shared" si="1"/>
        <v>50410.65</v>
      </c>
      <c r="H129" s="87"/>
      <c r="K129" s="75"/>
      <c r="L129" s="75"/>
      <c r="M129" s="74"/>
    </row>
    <row r="130" spans="1:13" x14ac:dyDescent="0.2">
      <c r="A130" s="88" t="s">
        <v>108</v>
      </c>
      <c r="B130" s="89" t="s">
        <v>105</v>
      </c>
      <c r="C130" s="88" t="s">
        <v>134</v>
      </c>
      <c r="D130" s="90">
        <v>52.95</v>
      </c>
      <c r="E130" s="88">
        <v>259</v>
      </c>
      <c r="F130" s="89">
        <v>935</v>
      </c>
      <c r="G130" s="91">
        <f t="shared" si="1"/>
        <v>49508.25</v>
      </c>
      <c r="H130" s="87"/>
      <c r="K130" s="75"/>
      <c r="L130" s="75"/>
      <c r="M130" s="74"/>
    </row>
    <row r="131" spans="1:13" x14ac:dyDescent="0.2">
      <c r="A131" s="88" t="s">
        <v>185</v>
      </c>
      <c r="B131" s="89" t="s">
        <v>203</v>
      </c>
      <c r="C131" s="88" t="s">
        <v>79</v>
      </c>
      <c r="D131" s="90">
        <v>14.99</v>
      </c>
      <c r="E131" s="88">
        <v>471</v>
      </c>
      <c r="F131" s="89">
        <v>3270</v>
      </c>
      <c r="G131" s="91">
        <f t="shared" si="1"/>
        <v>49017.3</v>
      </c>
      <c r="H131" s="87"/>
      <c r="K131" s="75"/>
      <c r="L131" s="75"/>
      <c r="M131" s="74"/>
    </row>
    <row r="132" spans="1:13" x14ac:dyDescent="0.2">
      <c r="A132" s="88" t="s">
        <v>154</v>
      </c>
      <c r="B132" s="89" t="s">
        <v>109</v>
      </c>
      <c r="C132" s="88" t="s">
        <v>134</v>
      </c>
      <c r="D132" s="90">
        <v>49.95</v>
      </c>
      <c r="E132" s="88">
        <v>448</v>
      </c>
      <c r="F132" s="89">
        <v>979</v>
      </c>
      <c r="G132" s="91">
        <f t="shared" si="1"/>
        <v>48901.05</v>
      </c>
      <c r="H132" s="87"/>
      <c r="K132" s="75"/>
      <c r="L132" s="75"/>
      <c r="M132" s="74"/>
    </row>
    <row r="133" spans="1:13" x14ac:dyDescent="0.2">
      <c r="A133" s="88" t="s">
        <v>65</v>
      </c>
      <c r="B133" s="89" t="s">
        <v>109</v>
      </c>
      <c r="C133" s="88" t="s">
        <v>136</v>
      </c>
      <c r="D133" s="90">
        <v>129.94999999999999</v>
      </c>
      <c r="E133" s="88">
        <v>42</v>
      </c>
      <c r="F133" s="89">
        <v>376</v>
      </c>
      <c r="G133" s="91">
        <f t="shared" si="1"/>
        <v>48861.2</v>
      </c>
      <c r="H133" s="87"/>
      <c r="K133" s="75"/>
      <c r="L133" s="75"/>
      <c r="M133" s="74"/>
    </row>
    <row r="134" spans="1:13" x14ac:dyDescent="0.2">
      <c r="A134" s="88" t="s">
        <v>163</v>
      </c>
      <c r="B134" s="89" t="s">
        <v>66</v>
      </c>
      <c r="C134" s="88" t="s">
        <v>197</v>
      </c>
      <c r="D134" s="90">
        <v>39.950000000000003</v>
      </c>
      <c r="E134" s="88">
        <v>464</v>
      </c>
      <c r="F134" s="89">
        <v>1223</v>
      </c>
      <c r="G134" s="91">
        <f t="shared" ref="G134:G197" si="2">D134*F134</f>
        <v>48858.850000000006</v>
      </c>
      <c r="H134" s="87"/>
      <c r="K134" s="75"/>
      <c r="L134" s="75"/>
      <c r="M134" s="74"/>
    </row>
    <row r="135" spans="1:13" x14ac:dyDescent="0.2">
      <c r="A135" s="88" t="s">
        <v>97</v>
      </c>
      <c r="B135" s="89" t="s">
        <v>200</v>
      </c>
      <c r="C135" s="88" t="s">
        <v>67</v>
      </c>
      <c r="D135" s="90">
        <v>119</v>
      </c>
      <c r="E135" s="88">
        <v>120</v>
      </c>
      <c r="F135" s="89">
        <v>405</v>
      </c>
      <c r="G135" s="91">
        <f t="shared" si="2"/>
        <v>48195</v>
      </c>
      <c r="H135" s="87"/>
      <c r="K135" s="75"/>
      <c r="L135" s="75"/>
      <c r="M135" s="74"/>
    </row>
    <row r="136" spans="1:13" x14ac:dyDescent="0.2">
      <c r="A136" s="88" t="s">
        <v>163</v>
      </c>
      <c r="B136" s="89" t="s">
        <v>66</v>
      </c>
      <c r="C136" s="88" t="s">
        <v>204</v>
      </c>
      <c r="D136" s="90">
        <v>39.950000000000003</v>
      </c>
      <c r="E136" s="88">
        <v>296</v>
      </c>
      <c r="F136" s="89">
        <v>1205</v>
      </c>
      <c r="G136" s="91">
        <f t="shared" si="2"/>
        <v>48139.75</v>
      </c>
      <c r="H136" s="87"/>
      <c r="K136" s="75"/>
      <c r="L136" s="75"/>
      <c r="M136" s="74"/>
    </row>
    <row r="137" spans="1:13" x14ac:dyDescent="0.2">
      <c r="A137" s="88" t="s">
        <v>154</v>
      </c>
      <c r="B137" s="89" t="s">
        <v>66</v>
      </c>
      <c r="C137" s="88" t="s">
        <v>136</v>
      </c>
      <c r="D137" s="90">
        <v>37.950000000000003</v>
      </c>
      <c r="E137" s="88">
        <v>96</v>
      </c>
      <c r="F137" s="89">
        <v>1232</v>
      </c>
      <c r="G137" s="91">
        <f t="shared" si="2"/>
        <v>46754.400000000001</v>
      </c>
      <c r="H137" s="87"/>
      <c r="K137" s="75"/>
      <c r="L137" s="75"/>
      <c r="M137" s="74"/>
    </row>
    <row r="138" spans="1:13" x14ac:dyDescent="0.2">
      <c r="A138" s="88" t="s">
        <v>83</v>
      </c>
      <c r="B138" s="89" t="s">
        <v>84</v>
      </c>
      <c r="C138" s="88" t="s">
        <v>136</v>
      </c>
      <c r="D138" s="90">
        <v>34.99</v>
      </c>
      <c r="E138" s="88">
        <v>1888</v>
      </c>
      <c r="F138" s="89">
        <v>1323</v>
      </c>
      <c r="G138" s="91">
        <f t="shared" si="2"/>
        <v>46291.770000000004</v>
      </c>
      <c r="H138" s="87"/>
      <c r="K138" s="75"/>
      <c r="L138" s="75"/>
      <c r="M138" s="74"/>
    </row>
    <row r="139" spans="1:13" x14ac:dyDescent="0.2">
      <c r="A139" s="88" t="s">
        <v>163</v>
      </c>
      <c r="B139" s="89" t="s">
        <v>66</v>
      </c>
      <c r="C139" s="88" t="s">
        <v>198</v>
      </c>
      <c r="D139" s="90">
        <v>39.950000000000003</v>
      </c>
      <c r="E139" s="88">
        <v>278</v>
      </c>
      <c r="F139" s="89">
        <v>1150</v>
      </c>
      <c r="G139" s="91">
        <f t="shared" si="2"/>
        <v>45942.5</v>
      </c>
      <c r="H139" s="87"/>
      <c r="K139" s="75"/>
      <c r="L139" s="75"/>
      <c r="M139" s="74"/>
    </row>
    <row r="140" spans="1:13" x14ac:dyDescent="0.2">
      <c r="A140" s="88" t="s">
        <v>81</v>
      </c>
      <c r="B140" s="89" t="s">
        <v>91</v>
      </c>
      <c r="C140" s="88" t="s">
        <v>59</v>
      </c>
      <c r="D140" s="90">
        <v>176</v>
      </c>
      <c r="E140" s="88">
        <v>220</v>
      </c>
      <c r="F140" s="89">
        <v>260</v>
      </c>
      <c r="G140" s="91">
        <f t="shared" si="2"/>
        <v>45760</v>
      </c>
      <c r="H140" s="87"/>
      <c r="K140" s="75"/>
      <c r="L140" s="75"/>
      <c r="M140" s="74"/>
    </row>
    <row r="141" spans="1:13" x14ac:dyDescent="0.2">
      <c r="A141" s="88" t="s">
        <v>159</v>
      </c>
      <c r="B141" s="89" t="s">
        <v>66</v>
      </c>
      <c r="C141" s="88" t="s">
        <v>106</v>
      </c>
      <c r="D141" s="90">
        <v>32.950000000000003</v>
      </c>
      <c r="E141" s="88">
        <v>268</v>
      </c>
      <c r="F141" s="89">
        <v>1362</v>
      </c>
      <c r="G141" s="91">
        <f t="shared" si="2"/>
        <v>44877.9</v>
      </c>
      <c r="H141" s="87"/>
      <c r="K141" s="75"/>
      <c r="L141" s="75"/>
      <c r="M141" s="74"/>
    </row>
    <row r="142" spans="1:13" x14ac:dyDescent="0.2">
      <c r="A142" s="88" t="s">
        <v>56</v>
      </c>
      <c r="B142" s="89" t="s">
        <v>205</v>
      </c>
      <c r="C142" s="88" t="s">
        <v>52</v>
      </c>
      <c r="D142" s="90">
        <v>245</v>
      </c>
      <c r="E142" s="88">
        <v>231</v>
      </c>
      <c r="F142" s="89">
        <v>182</v>
      </c>
      <c r="G142" s="91">
        <f t="shared" si="2"/>
        <v>44590</v>
      </c>
      <c r="H142" s="87"/>
      <c r="K142" s="75"/>
      <c r="L142" s="75"/>
      <c r="M142" s="74"/>
    </row>
    <row r="143" spans="1:13" x14ac:dyDescent="0.2">
      <c r="A143" s="88" t="s">
        <v>188</v>
      </c>
      <c r="B143" s="89" t="s">
        <v>206</v>
      </c>
      <c r="C143" s="88" t="s">
        <v>67</v>
      </c>
      <c r="D143" s="90">
        <v>10.99</v>
      </c>
      <c r="E143" s="88">
        <v>319</v>
      </c>
      <c r="F143" s="89">
        <v>3928</v>
      </c>
      <c r="G143" s="91">
        <f t="shared" si="2"/>
        <v>43168.72</v>
      </c>
      <c r="H143" s="87"/>
      <c r="K143" s="75"/>
      <c r="L143" s="75"/>
      <c r="M143" s="74"/>
    </row>
    <row r="144" spans="1:13" x14ac:dyDescent="0.2">
      <c r="A144" s="88" t="s">
        <v>97</v>
      </c>
      <c r="B144" s="89" t="s">
        <v>200</v>
      </c>
      <c r="C144" s="88" t="s">
        <v>52</v>
      </c>
      <c r="D144" s="90">
        <v>119</v>
      </c>
      <c r="E144" s="88">
        <v>30</v>
      </c>
      <c r="F144" s="89">
        <v>361</v>
      </c>
      <c r="G144" s="91">
        <f t="shared" si="2"/>
        <v>42959</v>
      </c>
      <c r="H144" s="87"/>
      <c r="K144" s="75"/>
      <c r="L144" s="75"/>
      <c r="M144" s="74"/>
    </row>
    <row r="145" spans="1:13" x14ac:dyDescent="0.2">
      <c r="A145" s="88" t="s">
        <v>108</v>
      </c>
      <c r="B145" s="89" t="s">
        <v>66</v>
      </c>
      <c r="C145" s="88" t="s">
        <v>134</v>
      </c>
      <c r="D145" s="90">
        <v>48.95</v>
      </c>
      <c r="E145" s="88">
        <v>371</v>
      </c>
      <c r="F145" s="89">
        <v>867</v>
      </c>
      <c r="G145" s="91">
        <f t="shared" si="2"/>
        <v>42439.65</v>
      </c>
      <c r="H145" s="87"/>
      <c r="K145" s="75"/>
      <c r="L145" s="75"/>
      <c r="M145" s="74"/>
    </row>
    <row r="146" spans="1:13" x14ac:dyDescent="0.2">
      <c r="A146" s="88" t="s">
        <v>175</v>
      </c>
      <c r="B146" s="89" t="s">
        <v>207</v>
      </c>
      <c r="C146" s="88" t="s">
        <v>106</v>
      </c>
      <c r="D146" s="90">
        <v>19.5</v>
      </c>
      <c r="E146" s="88">
        <v>158</v>
      </c>
      <c r="F146" s="89">
        <v>2174</v>
      </c>
      <c r="G146" s="91">
        <f t="shared" si="2"/>
        <v>42393</v>
      </c>
      <c r="H146" s="87"/>
      <c r="K146" s="75"/>
      <c r="L146" s="75"/>
      <c r="M146" s="74"/>
    </row>
    <row r="147" spans="1:13" x14ac:dyDescent="0.2">
      <c r="A147" s="88" t="s">
        <v>122</v>
      </c>
      <c r="B147" s="89" t="s">
        <v>208</v>
      </c>
      <c r="C147" s="88" t="s">
        <v>52</v>
      </c>
      <c r="D147" s="90">
        <v>18.5</v>
      </c>
      <c r="E147" s="88">
        <v>195</v>
      </c>
      <c r="F147" s="89">
        <v>2268</v>
      </c>
      <c r="G147" s="91">
        <f t="shared" si="2"/>
        <v>41958</v>
      </c>
      <c r="H147" s="87"/>
      <c r="K147" s="75"/>
      <c r="L147" s="75"/>
      <c r="M147" s="74"/>
    </row>
    <row r="148" spans="1:13" x14ac:dyDescent="0.2">
      <c r="A148" s="88" t="s">
        <v>139</v>
      </c>
      <c r="B148" s="89" t="s">
        <v>209</v>
      </c>
      <c r="C148" s="88" t="s">
        <v>67</v>
      </c>
      <c r="D148" s="90">
        <v>12.99</v>
      </c>
      <c r="E148" s="88">
        <v>312</v>
      </c>
      <c r="F148" s="89">
        <v>3216</v>
      </c>
      <c r="G148" s="91">
        <f t="shared" si="2"/>
        <v>41775.840000000004</v>
      </c>
      <c r="H148" s="87"/>
      <c r="K148" s="75"/>
      <c r="L148" s="75"/>
      <c r="M148" s="74"/>
    </row>
    <row r="149" spans="1:13" x14ac:dyDescent="0.2">
      <c r="A149" s="88" t="s">
        <v>141</v>
      </c>
      <c r="B149" s="89" t="s">
        <v>147</v>
      </c>
      <c r="C149" s="88" t="s">
        <v>148</v>
      </c>
      <c r="D149" s="90">
        <v>16.989999999999998</v>
      </c>
      <c r="E149" s="88">
        <v>428</v>
      </c>
      <c r="F149" s="89">
        <v>2397</v>
      </c>
      <c r="G149" s="91">
        <f t="shared" si="2"/>
        <v>40725.03</v>
      </c>
      <c r="H149" s="87"/>
      <c r="K149" s="75"/>
      <c r="L149" s="75"/>
      <c r="M149" s="74"/>
    </row>
    <row r="150" spans="1:13" x14ac:dyDescent="0.2">
      <c r="A150" s="88" t="s">
        <v>60</v>
      </c>
      <c r="B150" s="89" t="s">
        <v>140</v>
      </c>
      <c r="C150" s="88" t="s">
        <v>52</v>
      </c>
      <c r="D150" s="90">
        <v>89</v>
      </c>
      <c r="E150" s="88">
        <v>305</v>
      </c>
      <c r="F150" s="89">
        <v>452</v>
      </c>
      <c r="G150" s="91">
        <f t="shared" si="2"/>
        <v>40228</v>
      </c>
      <c r="H150" s="87"/>
      <c r="K150" s="75"/>
      <c r="L150" s="75"/>
      <c r="M150" s="74"/>
    </row>
    <row r="151" spans="1:13" x14ac:dyDescent="0.2">
      <c r="A151" s="88" t="s">
        <v>159</v>
      </c>
      <c r="B151" s="89" t="s">
        <v>66</v>
      </c>
      <c r="C151" s="88" t="s">
        <v>72</v>
      </c>
      <c r="D151" s="90">
        <v>32.950000000000003</v>
      </c>
      <c r="E151" s="88">
        <v>376</v>
      </c>
      <c r="F151" s="89">
        <v>1212</v>
      </c>
      <c r="G151" s="91">
        <f t="shared" si="2"/>
        <v>39935.4</v>
      </c>
      <c r="H151" s="87"/>
      <c r="K151" s="75"/>
      <c r="L151" s="75"/>
      <c r="M151" s="74"/>
    </row>
    <row r="152" spans="1:13" x14ac:dyDescent="0.2">
      <c r="A152" s="88" t="s">
        <v>122</v>
      </c>
      <c r="B152" s="89" t="s">
        <v>208</v>
      </c>
      <c r="C152" s="88" t="s">
        <v>59</v>
      </c>
      <c r="D152" s="90">
        <v>18.5</v>
      </c>
      <c r="E152" s="88">
        <v>144</v>
      </c>
      <c r="F152" s="89">
        <v>2118</v>
      </c>
      <c r="G152" s="91">
        <f t="shared" si="2"/>
        <v>39183</v>
      </c>
      <c r="H152" s="87"/>
      <c r="K152" s="75"/>
      <c r="L152" s="75"/>
      <c r="M152" s="74"/>
    </row>
    <row r="153" spans="1:13" x14ac:dyDescent="0.2">
      <c r="A153" s="88" t="s">
        <v>126</v>
      </c>
      <c r="B153" s="89" t="s">
        <v>195</v>
      </c>
      <c r="C153" s="88" t="s">
        <v>67</v>
      </c>
      <c r="D153" s="90">
        <v>28.99</v>
      </c>
      <c r="E153" s="88">
        <v>467</v>
      </c>
      <c r="F153" s="89">
        <v>1340</v>
      </c>
      <c r="G153" s="91">
        <f t="shared" si="2"/>
        <v>38846.6</v>
      </c>
      <c r="H153" s="87"/>
      <c r="K153" s="75"/>
      <c r="L153" s="75"/>
      <c r="M153" s="74"/>
    </row>
    <row r="154" spans="1:13" x14ac:dyDescent="0.2">
      <c r="A154" s="88" t="s">
        <v>49</v>
      </c>
      <c r="B154" s="89" t="s">
        <v>194</v>
      </c>
      <c r="C154" s="88" t="s">
        <v>59</v>
      </c>
      <c r="D154" s="90">
        <v>399</v>
      </c>
      <c r="E154" s="88">
        <v>95</v>
      </c>
      <c r="F154" s="89">
        <v>95</v>
      </c>
      <c r="G154" s="91">
        <f t="shared" si="2"/>
        <v>37905</v>
      </c>
      <c r="H154" s="87"/>
      <c r="K154" s="75"/>
      <c r="L154" s="75"/>
      <c r="M154" s="74"/>
    </row>
    <row r="155" spans="1:13" x14ac:dyDescent="0.2">
      <c r="A155" s="88" t="s">
        <v>132</v>
      </c>
      <c r="B155" s="89" t="s">
        <v>210</v>
      </c>
      <c r="C155" s="88" t="s">
        <v>67</v>
      </c>
      <c r="D155" s="90">
        <v>8.99</v>
      </c>
      <c r="E155" s="88">
        <v>351</v>
      </c>
      <c r="F155" s="89">
        <v>4167</v>
      </c>
      <c r="G155" s="91">
        <f t="shared" si="2"/>
        <v>37461.33</v>
      </c>
      <c r="H155" s="87"/>
      <c r="K155" s="75"/>
      <c r="L155" s="75"/>
      <c r="M155" s="74"/>
    </row>
    <row r="156" spans="1:13" x14ac:dyDescent="0.2">
      <c r="A156" s="88" t="s">
        <v>154</v>
      </c>
      <c r="B156" s="89" t="s">
        <v>66</v>
      </c>
      <c r="C156" s="88" t="s">
        <v>134</v>
      </c>
      <c r="D156" s="90">
        <v>37.950000000000003</v>
      </c>
      <c r="E156" s="88">
        <v>143</v>
      </c>
      <c r="F156" s="89">
        <v>981</v>
      </c>
      <c r="G156" s="91">
        <f t="shared" si="2"/>
        <v>37228.950000000004</v>
      </c>
      <c r="H156" s="87"/>
      <c r="K156" s="75"/>
      <c r="L156" s="75"/>
      <c r="M156" s="74"/>
    </row>
    <row r="157" spans="1:13" x14ac:dyDescent="0.2">
      <c r="A157" s="88" t="s">
        <v>153</v>
      </c>
      <c r="B157" s="89" t="s">
        <v>211</v>
      </c>
      <c r="C157" s="88" t="s">
        <v>136</v>
      </c>
      <c r="D157" s="90">
        <v>11.99</v>
      </c>
      <c r="E157" s="88">
        <v>1101</v>
      </c>
      <c r="F157" s="89">
        <v>3104</v>
      </c>
      <c r="G157" s="91">
        <f t="shared" si="2"/>
        <v>37216.959999999999</v>
      </c>
      <c r="H157" s="87"/>
      <c r="K157" s="75"/>
      <c r="L157" s="75"/>
      <c r="M157" s="74"/>
    </row>
    <row r="158" spans="1:13" x14ac:dyDescent="0.2">
      <c r="A158" s="88" t="s">
        <v>126</v>
      </c>
      <c r="B158" s="89" t="s">
        <v>195</v>
      </c>
      <c r="C158" s="88" t="s">
        <v>77</v>
      </c>
      <c r="D158" s="90">
        <v>28.99</v>
      </c>
      <c r="E158" s="88">
        <v>375</v>
      </c>
      <c r="F158" s="89">
        <v>1274</v>
      </c>
      <c r="G158" s="91">
        <f t="shared" si="2"/>
        <v>36933.259999999995</v>
      </c>
      <c r="H158" s="87"/>
      <c r="K158" s="75"/>
      <c r="L158" s="75"/>
      <c r="M158" s="74"/>
    </row>
    <row r="159" spans="1:13" x14ac:dyDescent="0.2">
      <c r="A159" s="88" t="s">
        <v>185</v>
      </c>
      <c r="B159" s="89" t="s">
        <v>203</v>
      </c>
      <c r="C159" s="88" t="s">
        <v>106</v>
      </c>
      <c r="D159" s="90">
        <v>14.99</v>
      </c>
      <c r="E159" s="88">
        <v>248</v>
      </c>
      <c r="F159" s="89">
        <v>2433</v>
      </c>
      <c r="G159" s="91">
        <f t="shared" si="2"/>
        <v>36470.67</v>
      </c>
      <c r="H159" s="87"/>
      <c r="K159" s="75"/>
      <c r="L159" s="75"/>
      <c r="M159" s="74"/>
    </row>
    <row r="160" spans="1:13" x14ac:dyDescent="0.2">
      <c r="A160" s="88" t="s">
        <v>185</v>
      </c>
      <c r="B160" s="89" t="s">
        <v>203</v>
      </c>
      <c r="C160" s="88" t="s">
        <v>67</v>
      </c>
      <c r="D160" s="90">
        <v>14.99</v>
      </c>
      <c r="E160" s="88">
        <v>472</v>
      </c>
      <c r="F160" s="89">
        <v>2423</v>
      </c>
      <c r="G160" s="91">
        <f t="shared" si="2"/>
        <v>36320.770000000004</v>
      </c>
      <c r="H160" s="87"/>
      <c r="K160" s="75"/>
      <c r="L160" s="75"/>
      <c r="M160" s="74"/>
    </row>
    <row r="161" spans="1:13" x14ac:dyDescent="0.2">
      <c r="A161" s="88" t="s">
        <v>159</v>
      </c>
      <c r="B161" s="89" t="s">
        <v>105</v>
      </c>
      <c r="C161" s="88" t="s">
        <v>79</v>
      </c>
      <c r="D161" s="90">
        <v>39.950000000000003</v>
      </c>
      <c r="E161" s="88">
        <v>412</v>
      </c>
      <c r="F161" s="89">
        <v>896</v>
      </c>
      <c r="G161" s="91">
        <f t="shared" si="2"/>
        <v>35795.200000000004</v>
      </c>
      <c r="H161" s="87"/>
      <c r="K161" s="75"/>
      <c r="L161" s="75"/>
      <c r="M161" s="74"/>
    </row>
    <row r="162" spans="1:13" x14ac:dyDescent="0.2">
      <c r="A162" s="88" t="s">
        <v>151</v>
      </c>
      <c r="B162" s="89" t="s">
        <v>212</v>
      </c>
      <c r="C162" s="88" t="s">
        <v>72</v>
      </c>
      <c r="D162" s="90">
        <v>14.99</v>
      </c>
      <c r="E162" s="88">
        <v>244</v>
      </c>
      <c r="F162" s="89">
        <v>2374</v>
      </c>
      <c r="G162" s="91">
        <f t="shared" si="2"/>
        <v>35586.26</v>
      </c>
      <c r="H162" s="87"/>
      <c r="K162" s="75"/>
      <c r="L162" s="75"/>
      <c r="M162" s="74"/>
    </row>
    <row r="163" spans="1:13" x14ac:dyDescent="0.2">
      <c r="A163" s="88" t="s">
        <v>151</v>
      </c>
      <c r="B163" s="89" t="s">
        <v>212</v>
      </c>
      <c r="C163" s="88" t="s">
        <v>67</v>
      </c>
      <c r="D163" s="90">
        <v>14.99</v>
      </c>
      <c r="E163" s="88">
        <v>241</v>
      </c>
      <c r="F163" s="89">
        <v>2371</v>
      </c>
      <c r="G163" s="91">
        <f t="shared" si="2"/>
        <v>35541.29</v>
      </c>
      <c r="H163" s="87"/>
      <c r="K163" s="75"/>
      <c r="L163" s="75"/>
      <c r="M163" s="74"/>
    </row>
    <row r="164" spans="1:13" x14ac:dyDescent="0.2">
      <c r="A164" s="88" t="s">
        <v>123</v>
      </c>
      <c r="B164" s="89" t="s">
        <v>213</v>
      </c>
      <c r="C164" s="88" t="s">
        <v>52</v>
      </c>
      <c r="D164" s="90">
        <v>27.5</v>
      </c>
      <c r="E164" s="88">
        <v>338</v>
      </c>
      <c r="F164" s="89">
        <v>1280</v>
      </c>
      <c r="G164" s="91">
        <f t="shared" si="2"/>
        <v>35200</v>
      </c>
      <c r="H164" s="87"/>
      <c r="K164" s="75"/>
      <c r="L164" s="75"/>
      <c r="M164" s="74"/>
    </row>
    <row r="165" spans="1:13" x14ac:dyDescent="0.2">
      <c r="A165" s="88" t="s">
        <v>114</v>
      </c>
      <c r="B165" s="89" t="s">
        <v>214</v>
      </c>
      <c r="C165" s="88" t="s">
        <v>52</v>
      </c>
      <c r="D165" s="90">
        <v>23.99</v>
      </c>
      <c r="E165" s="88">
        <v>796</v>
      </c>
      <c r="F165" s="89">
        <v>1444</v>
      </c>
      <c r="G165" s="91">
        <f t="shared" si="2"/>
        <v>34641.56</v>
      </c>
      <c r="H165" s="87"/>
      <c r="K165" s="75"/>
      <c r="L165" s="75"/>
      <c r="M165" s="74"/>
    </row>
    <row r="166" spans="1:13" x14ac:dyDescent="0.2">
      <c r="A166" s="88" t="s">
        <v>185</v>
      </c>
      <c r="B166" s="89" t="s">
        <v>203</v>
      </c>
      <c r="C166" s="88" t="s">
        <v>86</v>
      </c>
      <c r="D166" s="90">
        <v>14.99</v>
      </c>
      <c r="E166" s="88">
        <v>46</v>
      </c>
      <c r="F166" s="89">
        <v>2259</v>
      </c>
      <c r="G166" s="91">
        <f t="shared" si="2"/>
        <v>33862.410000000003</v>
      </c>
      <c r="H166" s="87"/>
      <c r="K166" s="75"/>
      <c r="L166" s="75"/>
      <c r="M166" s="74"/>
    </row>
    <row r="167" spans="1:13" x14ac:dyDescent="0.2">
      <c r="A167" s="88" t="s">
        <v>114</v>
      </c>
      <c r="B167" s="89" t="s">
        <v>214</v>
      </c>
      <c r="C167" s="88" t="s">
        <v>59</v>
      </c>
      <c r="D167" s="90">
        <v>23.99</v>
      </c>
      <c r="E167" s="88">
        <v>421</v>
      </c>
      <c r="F167" s="89">
        <v>1407</v>
      </c>
      <c r="G167" s="91">
        <f t="shared" si="2"/>
        <v>33753.93</v>
      </c>
      <c r="H167" s="87"/>
      <c r="K167" s="75"/>
      <c r="L167" s="75"/>
      <c r="M167" s="74"/>
    </row>
    <row r="168" spans="1:13" x14ac:dyDescent="0.2">
      <c r="A168" s="88" t="s">
        <v>127</v>
      </c>
      <c r="B168" s="89" t="s">
        <v>215</v>
      </c>
      <c r="C168" s="88" t="s">
        <v>77</v>
      </c>
      <c r="D168" s="90">
        <v>36.99</v>
      </c>
      <c r="E168" s="88">
        <v>299</v>
      </c>
      <c r="F168" s="89">
        <v>912</v>
      </c>
      <c r="G168" s="91">
        <f t="shared" si="2"/>
        <v>33734.880000000005</v>
      </c>
      <c r="H168" s="87"/>
      <c r="K168" s="75"/>
      <c r="L168" s="75"/>
      <c r="M168" s="74"/>
    </row>
    <row r="169" spans="1:13" x14ac:dyDescent="0.2">
      <c r="A169" s="88" t="s">
        <v>64</v>
      </c>
      <c r="B169" s="89" t="s">
        <v>190</v>
      </c>
      <c r="C169" s="88" t="s">
        <v>52</v>
      </c>
      <c r="D169" s="90">
        <v>69</v>
      </c>
      <c r="E169" s="88">
        <v>189</v>
      </c>
      <c r="F169" s="89">
        <v>478</v>
      </c>
      <c r="G169" s="91">
        <f t="shared" si="2"/>
        <v>32982</v>
      </c>
      <c r="H169" s="87"/>
      <c r="K169" s="75"/>
      <c r="L169" s="75"/>
      <c r="M169" s="74"/>
    </row>
    <row r="170" spans="1:13" x14ac:dyDescent="0.2">
      <c r="A170" s="88" t="s">
        <v>124</v>
      </c>
      <c r="B170" s="89" t="s">
        <v>201</v>
      </c>
      <c r="C170" s="88" t="s">
        <v>216</v>
      </c>
      <c r="D170" s="90">
        <v>15.5</v>
      </c>
      <c r="E170" s="88">
        <v>468</v>
      </c>
      <c r="F170" s="89">
        <v>2124</v>
      </c>
      <c r="G170" s="91">
        <f t="shared" si="2"/>
        <v>32922</v>
      </c>
      <c r="H170" s="87"/>
      <c r="K170" s="75"/>
      <c r="L170" s="75"/>
      <c r="M170" s="74"/>
    </row>
    <row r="171" spans="1:13" x14ac:dyDescent="0.2">
      <c r="A171" s="88" t="s">
        <v>174</v>
      </c>
      <c r="B171" s="89" t="s">
        <v>217</v>
      </c>
      <c r="C171" s="88" t="s">
        <v>72</v>
      </c>
      <c r="D171" s="90">
        <v>22.5</v>
      </c>
      <c r="E171" s="88">
        <v>275</v>
      </c>
      <c r="F171" s="89">
        <v>1463</v>
      </c>
      <c r="G171" s="91">
        <f t="shared" si="2"/>
        <v>32917.5</v>
      </c>
      <c r="H171" s="87"/>
      <c r="K171" s="75"/>
      <c r="L171" s="75"/>
      <c r="M171" s="74"/>
    </row>
    <row r="172" spans="1:13" x14ac:dyDescent="0.2">
      <c r="A172" s="88" t="s">
        <v>130</v>
      </c>
      <c r="B172" s="89" t="s">
        <v>218</v>
      </c>
      <c r="C172" s="88" t="s">
        <v>96</v>
      </c>
      <c r="D172" s="90">
        <v>23.99</v>
      </c>
      <c r="E172" s="88">
        <v>375</v>
      </c>
      <c r="F172" s="89">
        <v>1364</v>
      </c>
      <c r="G172" s="91">
        <f t="shared" si="2"/>
        <v>32722.359999999997</v>
      </c>
      <c r="H172" s="87"/>
      <c r="K172" s="75"/>
      <c r="L172" s="75"/>
      <c r="M172" s="74"/>
    </row>
    <row r="173" spans="1:13" x14ac:dyDescent="0.2">
      <c r="A173" s="88" t="s">
        <v>151</v>
      </c>
      <c r="B173" s="89" t="s">
        <v>212</v>
      </c>
      <c r="C173" s="88" t="s">
        <v>79</v>
      </c>
      <c r="D173" s="90">
        <v>14.99</v>
      </c>
      <c r="E173" s="88">
        <v>369</v>
      </c>
      <c r="F173" s="89">
        <v>2180</v>
      </c>
      <c r="G173" s="91">
        <f t="shared" si="2"/>
        <v>32678.2</v>
      </c>
      <c r="H173" s="87"/>
      <c r="K173" s="75"/>
      <c r="L173" s="75"/>
      <c r="M173" s="74"/>
    </row>
    <row r="174" spans="1:13" x14ac:dyDescent="0.2">
      <c r="A174" s="88" t="s">
        <v>130</v>
      </c>
      <c r="B174" s="89" t="s">
        <v>218</v>
      </c>
      <c r="C174" s="88" t="s">
        <v>77</v>
      </c>
      <c r="D174" s="90">
        <v>23.99</v>
      </c>
      <c r="E174" s="88">
        <v>140</v>
      </c>
      <c r="F174" s="89">
        <v>1344</v>
      </c>
      <c r="G174" s="91">
        <f t="shared" si="2"/>
        <v>32242.559999999998</v>
      </c>
      <c r="H174" s="87"/>
      <c r="K174" s="75"/>
      <c r="L174" s="75"/>
      <c r="M174" s="74"/>
    </row>
    <row r="175" spans="1:13" x14ac:dyDescent="0.2">
      <c r="A175" s="88" t="s">
        <v>119</v>
      </c>
      <c r="B175" s="89" t="s">
        <v>219</v>
      </c>
      <c r="C175" s="88" t="s">
        <v>52</v>
      </c>
      <c r="D175" s="90">
        <v>29.99</v>
      </c>
      <c r="E175" s="88">
        <v>350</v>
      </c>
      <c r="F175" s="89">
        <v>1058</v>
      </c>
      <c r="G175" s="91">
        <f t="shared" si="2"/>
        <v>31729.42</v>
      </c>
      <c r="H175" s="87"/>
      <c r="K175" s="75"/>
      <c r="L175" s="75"/>
      <c r="M175" s="74"/>
    </row>
    <row r="176" spans="1:13" x14ac:dyDescent="0.2">
      <c r="A176" s="88" t="s">
        <v>89</v>
      </c>
      <c r="B176" s="89" t="s">
        <v>196</v>
      </c>
      <c r="C176" s="88" t="s">
        <v>52</v>
      </c>
      <c r="D176" s="90">
        <v>195</v>
      </c>
      <c r="E176" s="88">
        <v>436</v>
      </c>
      <c r="F176" s="89">
        <v>162</v>
      </c>
      <c r="G176" s="91">
        <f t="shared" si="2"/>
        <v>31590</v>
      </c>
      <c r="H176" s="87"/>
      <c r="K176" s="75"/>
      <c r="L176" s="75"/>
      <c r="M176" s="74"/>
    </row>
    <row r="177" spans="1:13" x14ac:dyDescent="0.2">
      <c r="A177" s="88" t="s">
        <v>123</v>
      </c>
      <c r="B177" s="89" t="s">
        <v>213</v>
      </c>
      <c r="C177" s="88" t="s">
        <v>59</v>
      </c>
      <c r="D177" s="90">
        <v>27.5</v>
      </c>
      <c r="E177" s="88">
        <v>190</v>
      </c>
      <c r="F177" s="89">
        <v>1146</v>
      </c>
      <c r="G177" s="91">
        <f t="shared" si="2"/>
        <v>31515</v>
      </c>
      <c r="H177" s="87"/>
      <c r="K177" s="75"/>
      <c r="L177" s="75"/>
      <c r="M177" s="74"/>
    </row>
    <row r="178" spans="1:13" x14ac:dyDescent="0.2">
      <c r="A178" s="88" t="s">
        <v>89</v>
      </c>
      <c r="B178" s="89" t="s">
        <v>196</v>
      </c>
      <c r="C178" s="88" t="s">
        <v>59</v>
      </c>
      <c r="D178" s="90">
        <v>195</v>
      </c>
      <c r="E178" s="88">
        <v>454</v>
      </c>
      <c r="F178" s="89">
        <v>160</v>
      </c>
      <c r="G178" s="91">
        <f t="shared" si="2"/>
        <v>31200</v>
      </c>
      <c r="H178" s="87"/>
      <c r="K178" s="75"/>
      <c r="L178" s="75"/>
      <c r="M178" s="74"/>
    </row>
    <row r="179" spans="1:13" x14ac:dyDescent="0.2">
      <c r="A179" s="88" t="s">
        <v>92</v>
      </c>
      <c r="B179" s="89" t="s">
        <v>192</v>
      </c>
      <c r="C179" s="88" t="s">
        <v>106</v>
      </c>
      <c r="D179" s="90">
        <v>179</v>
      </c>
      <c r="E179" s="88">
        <v>152</v>
      </c>
      <c r="F179" s="89">
        <v>174</v>
      </c>
      <c r="G179" s="91">
        <f t="shared" si="2"/>
        <v>31146</v>
      </c>
      <c r="H179" s="87"/>
      <c r="K179" s="75"/>
      <c r="L179" s="75"/>
      <c r="M179" s="74"/>
    </row>
    <row r="180" spans="1:13" x14ac:dyDescent="0.2">
      <c r="A180" s="88" t="s">
        <v>127</v>
      </c>
      <c r="B180" s="89" t="s">
        <v>215</v>
      </c>
      <c r="C180" s="88" t="s">
        <v>67</v>
      </c>
      <c r="D180" s="90">
        <v>36.99</v>
      </c>
      <c r="E180" s="88">
        <v>429</v>
      </c>
      <c r="F180" s="89">
        <v>841</v>
      </c>
      <c r="G180" s="91">
        <f t="shared" si="2"/>
        <v>31108.59</v>
      </c>
      <c r="H180" s="87"/>
      <c r="K180" s="75"/>
      <c r="L180" s="75"/>
      <c r="M180" s="74"/>
    </row>
    <row r="181" spans="1:13" x14ac:dyDescent="0.2">
      <c r="A181" s="88" t="s">
        <v>100</v>
      </c>
      <c r="B181" s="89" t="s">
        <v>178</v>
      </c>
      <c r="C181" s="88" t="s">
        <v>59</v>
      </c>
      <c r="D181" s="90">
        <v>189</v>
      </c>
      <c r="E181" s="88">
        <v>275</v>
      </c>
      <c r="F181" s="89">
        <v>164</v>
      </c>
      <c r="G181" s="91">
        <f t="shared" si="2"/>
        <v>30996</v>
      </c>
      <c r="H181" s="87"/>
      <c r="K181" s="75"/>
      <c r="L181" s="75"/>
      <c r="M181" s="74"/>
    </row>
    <row r="182" spans="1:13" x14ac:dyDescent="0.2">
      <c r="A182" s="88" t="s">
        <v>138</v>
      </c>
      <c r="B182" s="89" t="s">
        <v>220</v>
      </c>
      <c r="C182" s="88" t="s">
        <v>148</v>
      </c>
      <c r="D182" s="90">
        <v>16.989999999999998</v>
      </c>
      <c r="E182" s="88">
        <v>136</v>
      </c>
      <c r="F182" s="89">
        <v>1822</v>
      </c>
      <c r="G182" s="91">
        <f t="shared" si="2"/>
        <v>30955.78</v>
      </c>
      <c r="H182" s="87"/>
      <c r="K182" s="75"/>
      <c r="L182" s="75"/>
      <c r="M182" s="74"/>
    </row>
    <row r="183" spans="1:13" x14ac:dyDescent="0.2">
      <c r="A183" s="88" t="s">
        <v>130</v>
      </c>
      <c r="B183" s="89" t="s">
        <v>218</v>
      </c>
      <c r="C183" s="88" t="s">
        <v>67</v>
      </c>
      <c r="D183" s="90">
        <v>23.99</v>
      </c>
      <c r="E183" s="88">
        <v>388</v>
      </c>
      <c r="F183" s="89">
        <v>1290</v>
      </c>
      <c r="G183" s="91">
        <f t="shared" si="2"/>
        <v>30947.1</v>
      </c>
      <c r="H183" s="87"/>
      <c r="K183" s="75"/>
      <c r="L183" s="75"/>
      <c r="M183" s="74"/>
    </row>
    <row r="184" spans="1:13" x14ac:dyDescent="0.2">
      <c r="A184" s="88" t="s">
        <v>174</v>
      </c>
      <c r="B184" s="89" t="s">
        <v>217</v>
      </c>
      <c r="C184" s="88" t="s">
        <v>79</v>
      </c>
      <c r="D184" s="90">
        <v>22.5</v>
      </c>
      <c r="E184" s="88">
        <v>114</v>
      </c>
      <c r="F184" s="89">
        <v>1357</v>
      </c>
      <c r="G184" s="91">
        <f t="shared" si="2"/>
        <v>30532.5</v>
      </c>
      <c r="H184" s="87"/>
      <c r="K184" s="75"/>
      <c r="L184" s="75"/>
      <c r="M184" s="74"/>
    </row>
    <row r="185" spans="1:13" x14ac:dyDescent="0.2">
      <c r="A185" s="88" t="s">
        <v>103</v>
      </c>
      <c r="B185" s="89" t="s">
        <v>131</v>
      </c>
      <c r="C185" s="88" t="s">
        <v>106</v>
      </c>
      <c r="D185" s="90">
        <v>384</v>
      </c>
      <c r="E185" s="88">
        <v>414</v>
      </c>
      <c r="F185" s="89">
        <v>78</v>
      </c>
      <c r="G185" s="91">
        <f t="shared" si="2"/>
        <v>29952</v>
      </c>
      <c r="H185" s="87"/>
      <c r="K185" s="75"/>
      <c r="L185" s="75"/>
      <c r="M185" s="74"/>
    </row>
    <row r="186" spans="1:13" x14ac:dyDescent="0.2">
      <c r="A186" s="88" t="s">
        <v>187</v>
      </c>
      <c r="B186" s="89" t="s">
        <v>221</v>
      </c>
      <c r="C186" s="88" t="s">
        <v>67</v>
      </c>
      <c r="D186" s="90">
        <v>5.99</v>
      </c>
      <c r="E186" s="88">
        <v>196</v>
      </c>
      <c r="F186" s="89">
        <v>4968</v>
      </c>
      <c r="G186" s="91">
        <f t="shared" si="2"/>
        <v>29758.32</v>
      </c>
      <c r="H186" s="87"/>
      <c r="K186" s="75"/>
      <c r="L186" s="75"/>
      <c r="M186" s="74"/>
    </row>
    <row r="187" spans="1:13" x14ac:dyDescent="0.2">
      <c r="A187" s="88" t="s">
        <v>153</v>
      </c>
      <c r="B187" s="89" t="s">
        <v>211</v>
      </c>
      <c r="C187" s="88" t="s">
        <v>79</v>
      </c>
      <c r="D187" s="90">
        <v>11.99</v>
      </c>
      <c r="E187" s="88">
        <v>1197</v>
      </c>
      <c r="F187" s="89">
        <v>2479</v>
      </c>
      <c r="G187" s="91">
        <f t="shared" si="2"/>
        <v>29723.21</v>
      </c>
      <c r="H187" s="87"/>
      <c r="K187" s="75"/>
      <c r="L187" s="75"/>
      <c r="M187" s="74"/>
    </row>
    <row r="188" spans="1:13" x14ac:dyDescent="0.2">
      <c r="A188" s="88" t="s">
        <v>179</v>
      </c>
      <c r="B188" s="89" t="s">
        <v>66</v>
      </c>
      <c r="C188" s="88" t="s">
        <v>199</v>
      </c>
      <c r="D188" s="90">
        <v>24.99</v>
      </c>
      <c r="E188" s="88">
        <v>125</v>
      </c>
      <c r="F188" s="89">
        <v>1185</v>
      </c>
      <c r="G188" s="91">
        <f t="shared" si="2"/>
        <v>29613.149999999998</v>
      </c>
      <c r="H188" s="87"/>
      <c r="K188" s="75"/>
      <c r="L188" s="75"/>
      <c r="M188" s="74"/>
    </row>
    <row r="189" spans="1:13" x14ac:dyDescent="0.2">
      <c r="A189" s="88" t="s">
        <v>186</v>
      </c>
      <c r="B189" s="89" t="s">
        <v>222</v>
      </c>
      <c r="C189" s="88" t="s">
        <v>67</v>
      </c>
      <c r="D189" s="90">
        <v>8.99</v>
      </c>
      <c r="E189" s="88">
        <v>270</v>
      </c>
      <c r="F189" s="89">
        <v>3266</v>
      </c>
      <c r="G189" s="91">
        <f t="shared" si="2"/>
        <v>29361.34</v>
      </c>
      <c r="H189" s="87"/>
      <c r="K189" s="75"/>
      <c r="L189" s="75"/>
      <c r="M189" s="74"/>
    </row>
    <row r="190" spans="1:13" x14ac:dyDescent="0.2">
      <c r="A190" s="88" t="s">
        <v>119</v>
      </c>
      <c r="B190" s="89" t="s">
        <v>219</v>
      </c>
      <c r="C190" s="88" t="s">
        <v>59</v>
      </c>
      <c r="D190" s="90">
        <v>29.99</v>
      </c>
      <c r="E190" s="88">
        <v>111</v>
      </c>
      <c r="F190" s="89">
        <v>978</v>
      </c>
      <c r="G190" s="91">
        <f t="shared" si="2"/>
        <v>29330.219999999998</v>
      </c>
      <c r="H190" s="87"/>
      <c r="K190" s="75"/>
      <c r="L190" s="75"/>
      <c r="M190" s="74"/>
    </row>
    <row r="191" spans="1:13" x14ac:dyDescent="0.2">
      <c r="A191" s="88" t="s">
        <v>174</v>
      </c>
      <c r="B191" s="89" t="s">
        <v>217</v>
      </c>
      <c r="C191" s="88" t="s">
        <v>86</v>
      </c>
      <c r="D191" s="90">
        <v>22.5</v>
      </c>
      <c r="E191" s="88">
        <v>489</v>
      </c>
      <c r="F191" s="89">
        <v>1285</v>
      </c>
      <c r="G191" s="91">
        <f t="shared" si="2"/>
        <v>28912.5</v>
      </c>
      <c r="H191" s="87"/>
      <c r="K191" s="75"/>
      <c r="L191" s="75"/>
      <c r="M191" s="74"/>
    </row>
    <row r="192" spans="1:13" x14ac:dyDescent="0.2">
      <c r="A192" s="88" t="s">
        <v>153</v>
      </c>
      <c r="B192" s="89" t="s">
        <v>211</v>
      </c>
      <c r="C192" s="88" t="s">
        <v>134</v>
      </c>
      <c r="D192" s="90">
        <v>11.99</v>
      </c>
      <c r="E192" s="88">
        <v>1126</v>
      </c>
      <c r="F192" s="89">
        <v>2372</v>
      </c>
      <c r="G192" s="91">
        <f t="shared" si="2"/>
        <v>28440.28</v>
      </c>
      <c r="H192" s="87"/>
      <c r="K192" s="75"/>
      <c r="L192" s="75"/>
      <c r="M192" s="74"/>
    </row>
    <row r="193" spans="1:13" x14ac:dyDescent="0.2">
      <c r="A193" s="88" t="s">
        <v>128</v>
      </c>
      <c r="B193" s="89" t="s">
        <v>223</v>
      </c>
      <c r="C193" s="88" t="s">
        <v>77</v>
      </c>
      <c r="D193" s="90">
        <v>19.989999999999998</v>
      </c>
      <c r="E193" s="88">
        <v>452</v>
      </c>
      <c r="F193" s="89">
        <v>1421</v>
      </c>
      <c r="G193" s="91">
        <f t="shared" si="2"/>
        <v>28405.789999999997</v>
      </c>
      <c r="H193" s="87"/>
      <c r="K193" s="75"/>
      <c r="L193" s="75"/>
      <c r="M193" s="74"/>
    </row>
    <row r="194" spans="1:13" x14ac:dyDescent="0.2">
      <c r="A194" s="88" t="s">
        <v>177</v>
      </c>
      <c r="B194" s="89" t="s">
        <v>224</v>
      </c>
      <c r="C194" s="88" t="s">
        <v>86</v>
      </c>
      <c r="D194" s="90">
        <v>19.5</v>
      </c>
      <c r="E194" s="88">
        <v>71</v>
      </c>
      <c r="F194" s="89">
        <v>1453</v>
      </c>
      <c r="G194" s="91">
        <f t="shared" si="2"/>
        <v>28333.5</v>
      </c>
      <c r="H194" s="87"/>
      <c r="K194" s="75"/>
      <c r="L194" s="75"/>
      <c r="M194" s="74"/>
    </row>
    <row r="195" spans="1:13" x14ac:dyDescent="0.2">
      <c r="A195" s="88" t="s">
        <v>153</v>
      </c>
      <c r="B195" s="89" t="s">
        <v>211</v>
      </c>
      <c r="C195" s="88" t="s">
        <v>67</v>
      </c>
      <c r="D195" s="90">
        <v>11.99</v>
      </c>
      <c r="E195" s="88">
        <v>1202</v>
      </c>
      <c r="F195" s="89">
        <v>2341</v>
      </c>
      <c r="G195" s="91">
        <f t="shared" si="2"/>
        <v>28068.59</v>
      </c>
      <c r="H195" s="87"/>
      <c r="K195" s="75"/>
      <c r="L195" s="75"/>
      <c r="M195" s="74"/>
    </row>
    <row r="196" spans="1:13" x14ac:dyDescent="0.2">
      <c r="A196" s="88" t="s">
        <v>175</v>
      </c>
      <c r="B196" s="89" t="s">
        <v>207</v>
      </c>
      <c r="C196" s="88" t="s">
        <v>72</v>
      </c>
      <c r="D196" s="90">
        <v>19.5</v>
      </c>
      <c r="E196" s="88">
        <v>3</v>
      </c>
      <c r="F196" s="89">
        <v>1423</v>
      </c>
      <c r="G196" s="91">
        <f t="shared" si="2"/>
        <v>27748.5</v>
      </c>
      <c r="H196" s="87"/>
      <c r="K196" s="75"/>
      <c r="L196" s="75"/>
      <c r="M196" s="74"/>
    </row>
    <row r="197" spans="1:13" x14ac:dyDescent="0.2">
      <c r="A197" s="88" t="s">
        <v>175</v>
      </c>
      <c r="B197" s="89" t="s">
        <v>207</v>
      </c>
      <c r="C197" s="88" t="s">
        <v>86</v>
      </c>
      <c r="D197" s="90">
        <v>19.5</v>
      </c>
      <c r="E197" s="88">
        <v>396</v>
      </c>
      <c r="F197" s="89">
        <v>1423</v>
      </c>
      <c r="G197" s="91">
        <f t="shared" si="2"/>
        <v>27748.5</v>
      </c>
      <c r="H197" s="87"/>
      <c r="K197" s="75"/>
      <c r="L197" s="75"/>
      <c r="M197" s="74"/>
    </row>
    <row r="198" spans="1:13" x14ac:dyDescent="0.2">
      <c r="A198" s="88" t="s">
        <v>155</v>
      </c>
      <c r="B198" s="89" t="s">
        <v>222</v>
      </c>
      <c r="C198" s="88" t="s">
        <v>136</v>
      </c>
      <c r="D198" s="90">
        <v>7.99</v>
      </c>
      <c r="E198" s="88">
        <v>1358</v>
      </c>
      <c r="F198" s="89">
        <v>3452</v>
      </c>
      <c r="G198" s="91">
        <f t="shared" ref="G198:G261" si="3">D198*F198</f>
        <v>27581.48</v>
      </c>
      <c r="H198" s="87"/>
      <c r="K198" s="75"/>
      <c r="L198" s="75"/>
      <c r="M198" s="74"/>
    </row>
    <row r="199" spans="1:13" x14ac:dyDescent="0.2">
      <c r="A199" s="88" t="s">
        <v>153</v>
      </c>
      <c r="B199" s="89" t="s">
        <v>211</v>
      </c>
      <c r="C199" s="88" t="s">
        <v>189</v>
      </c>
      <c r="D199" s="90">
        <v>11.99</v>
      </c>
      <c r="E199" s="88">
        <v>612</v>
      </c>
      <c r="F199" s="89">
        <v>2294</v>
      </c>
      <c r="G199" s="91">
        <f t="shared" si="3"/>
        <v>27505.06</v>
      </c>
      <c r="H199" s="87"/>
      <c r="K199" s="75"/>
      <c r="L199" s="75"/>
      <c r="M199" s="74"/>
    </row>
    <row r="200" spans="1:13" x14ac:dyDescent="0.2">
      <c r="A200" s="88" t="s">
        <v>177</v>
      </c>
      <c r="B200" s="89" t="s">
        <v>224</v>
      </c>
      <c r="C200" s="88" t="s">
        <v>72</v>
      </c>
      <c r="D200" s="90">
        <v>19.5</v>
      </c>
      <c r="E200" s="88">
        <v>345</v>
      </c>
      <c r="F200" s="89">
        <v>1398</v>
      </c>
      <c r="G200" s="91">
        <f t="shared" si="3"/>
        <v>27261</v>
      </c>
      <c r="H200" s="87"/>
      <c r="K200" s="75"/>
      <c r="L200" s="75"/>
      <c r="M200" s="74"/>
    </row>
    <row r="201" spans="1:13" x14ac:dyDescent="0.2">
      <c r="A201" s="88" t="s">
        <v>65</v>
      </c>
      <c r="B201" s="89" t="s">
        <v>105</v>
      </c>
      <c r="C201" s="88" t="s">
        <v>134</v>
      </c>
      <c r="D201" s="90">
        <v>114.95</v>
      </c>
      <c r="E201" s="88">
        <v>58</v>
      </c>
      <c r="F201" s="89">
        <v>237</v>
      </c>
      <c r="G201" s="91">
        <f t="shared" si="3"/>
        <v>27243.15</v>
      </c>
      <c r="H201" s="87"/>
      <c r="K201" s="75"/>
      <c r="L201" s="75"/>
      <c r="M201" s="74"/>
    </row>
    <row r="202" spans="1:13" x14ac:dyDescent="0.2">
      <c r="A202" s="88" t="s">
        <v>188</v>
      </c>
      <c r="B202" s="89" t="s">
        <v>206</v>
      </c>
      <c r="C202" s="88" t="s">
        <v>106</v>
      </c>
      <c r="D202" s="90">
        <v>10.99</v>
      </c>
      <c r="E202" s="88">
        <v>480</v>
      </c>
      <c r="F202" s="89">
        <v>2477</v>
      </c>
      <c r="G202" s="91">
        <f t="shared" si="3"/>
        <v>27222.23</v>
      </c>
      <c r="H202" s="87"/>
      <c r="K202" s="75"/>
      <c r="L202" s="75"/>
      <c r="M202" s="74"/>
    </row>
    <row r="203" spans="1:13" x14ac:dyDescent="0.2">
      <c r="A203" s="88" t="s">
        <v>128</v>
      </c>
      <c r="B203" s="89" t="s">
        <v>223</v>
      </c>
      <c r="C203" s="88" t="s">
        <v>67</v>
      </c>
      <c r="D203" s="90">
        <v>19.989999999999998</v>
      </c>
      <c r="E203" s="88">
        <v>393</v>
      </c>
      <c r="F203" s="89">
        <v>1340</v>
      </c>
      <c r="G203" s="91">
        <f t="shared" si="3"/>
        <v>26786.6</v>
      </c>
      <c r="H203" s="87"/>
      <c r="K203" s="75"/>
      <c r="L203" s="75"/>
      <c r="M203" s="74"/>
    </row>
    <row r="204" spans="1:13" x14ac:dyDescent="0.2">
      <c r="A204" s="88" t="s">
        <v>127</v>
      </c>
      <c r="B204" s="89" t="s">
        <v>215</v>
      </c>
      <c r="C204" s="88" t="s">
        <v>96</v>
      </c>
      <c r="D204" s="90">
        <v>36.99</v>
      </c>
      <c r="E204" s="88">
        <v>472</v>
      </c>
      <c r="F204" s="89">
        <v>720</v>
      </c>
      <c r="G204" s="91">
        <f t="shared" si="3"/>
        <v>26632.800000000003</v>
      </c>
      <c r="H204" s="87"/>
      <c r="K204" s="75"/>
      <c r="L204" s="75"/>
      <c r="M204" s="74"/>
    </row>
    <row r="205" spans="1:13" x14ac:dyDescent="0.2">
      <c r="A205" s="88" t="s">
        <v>174</v>
      </c>
      <c r="B205" s="89" t="s">
        <v>217</v>
      </c>
      <c r="C205" s="88" t="s">
        <v>106</v>
      </c>
      <c r="D205" s="90">
        <v>22.5</v>
      </c>
      <c r="E205" s="88">
        <v>120</v>
      </c>
      <c r="F205" s="89">
        <v>1182</v>
      </c>
      <c r="G205" s="91">
        <f t="shared" si="3"/>
        <v>26595</v>
      </c>
      <c r="H205" s="87"/>
      <c r="K205" s="75"/>
      <c r="L205" s="75"/>
      <c r="M205" s="74"/>
    </row>
    <row r="206" spans="1:13" x14ac:dyDescent="0.2">
      <c r="A206" s="88" t="s">
        <v>169</v>
      </c>
      <c r="B206" s="89" t="s">
        <v>109</v>
      </c>
      <c r="C206" s="88" t="s">
        <v>79</v>
      </c>
      <c r="D206" s="90">
        <v>54.95</v>
      </c>
      <c r="E206" s="88">
        <v>456</v>
      </c>
      <c r="F206" s="89">
        <v>473</v>
      </c>
      <c r="G206" s="91">
        <f t="shared" si="3"/>
        <v>25991.350000000002</v>
      </c>
      <c r="H206" s="87"/>
      <c r="K206" s="75"/>
      <c r="L206" s="75"/>
      <c r="M206" s="74"/>
    </row>
    <row r="207" spans="1:13" x14ac:dyDescent="0.2">
      <c r="A207" s="88" t="s">
        <v>53</v>
      </c>
      <c r="B207" s="89" t="s">
        <v>225</v>
      </c>
      <c r="C207" s="88" t="s">
        <v>59</v>
      </c>
      <c r="D207" s="90">
        <v>499</v>
      </c>
      <c r="E207" s="88">
        <v>364</v>
      </c>
      <c r="F207" s="89">
        <v>52</v>
      </c>
      <c r="G207" s="91">
        <f t="shared" si="3"/>
        <v>25948</v>
      </c>
      <c r="H207" s="87"/>
      <c r="K207" s="75"/>
      <c r="L207" s="75"/>
      <c r="M207" s="74"/>
    </row>
    <row r="208" spans="1:13" x14ac:dyDescent="0.2">
      <c r="A208" s="88" t="s">
        <v>65</v>
      </c>
      <c r="B208" s="89" t="s">
        <v>105</v>
      </c>
      <c r="C208" s="88" t="s">
        <v>136</v>
      </c>
      <c r="D208" s="90">
        <v>114.95</v>
      </c>
      <c r="E208" s="88">
        <v>171</v>
      </c>
      <c r="F208" s="89">
        <v>225</v>
      </c>
      <c r="G208" s="91">
        <f t="shared" si="3"/>
        <v>25863.75</v>
      </c>
      <c r="H208" s="87"/>
      <c r="K208" s="75"/>
      <c r="L208" s="75"/>
      <c r="M208" s="74"/>
    </row>
    <row r="209" spans="1:13" x14ac:dyDescent="0.2">
      <c r="A209" s="88" t="s">
        <v>124</v>
      </c>
      <c r="B209" s="89" t="s">
        <v>208</v>
      </c>
      <c r="C209" s="88" t="s">
        <v>96</v>
      </c>
      <c r="D209" s="90">
        <v>12.5</v>
      </c>
      <c r="E209" s="88">
        <v>331</v>
      </c>
      <c r="F209" s="89">
        <v>1974</v>
      </c>
      <c r="G209" s="91">
        <f t="shared" si="3"/>
        <v>24675</v>
      </c>
      <c r="H209" s="87"/>
      <c r="K209" s="75"/>
      <c r="L209" s="75"/>
      <c r="M209" s="74"/>
    </row>
    <row r="210" spans="1:13" x14ac:dyDescent="0.2">
      <c r="A210" s="88" t="s">
        <v>177</v>
      </c>
      <c r="B210" s="89" t="s">
        <v>224</v>
      </c>
      <c r="C210" s="88" t="s">
        <v>106</v>
      </c>
      <c r="D210" s="90">
        <v>19.5</v>
      </c>
      <c r="E210" s="88">
        <v>257</v>
      </c>
      <c r="F210" s="89">
        <v>1248</v>
      </c>
      <c r="G210" s="91">
        <f t="shared" si="3"/>
        <v>24336</v>
      </c>
      <c r="H210" s="87"/>
      <c r="K210" s="75"/>
      <c r="L210" s="75"/>
      <c r="M210" s="74"/>
    </row>
    <row r="211" spans="1:13" x14ac:dyDescent="0.2">
      <c r="A211" s="88" t="s">
        <v>175</v>
      </c>
      <c r="B211" s="89" t="s">
        <v>207</v>
      </c>
      <c r="C211" s="88" t="s">
        <v>79</v>
      </c>
      <c r="D211" s="90">
        <v>19.5</v>
      </c>
      <c r="E211" s="88">
        <v>180</v>
      </c>
      <c r="F211" s="89">
        <v>1226</v>
      </c>
      <c r="G211" s="91">
        <f t="shared" si="3"/>
        <v>23907</v>
      </c>
      <c r="H211" s="87"/>
      <c r="K211" s="75"/>
      <c r="L211" s="75"/>
      <c r="M211" s="74"/>
    </row>
    <row r="212" spans="1:13" x14ac:dyDescent="0.2">
      <c r="A212" s="88" t="s">
        <v>169</v>
      </c>
      <c r="B212" s="89" t="s">
        <v>105</v>
      </c>
      <c r="C212" s="88" t="s">
        <v>72</v>
      </c>
      <c r="D212" s="90">
        <v>49.95</v>
      </c>
      <c r="E212" s="88">
        <v>236</v>
      </c>
      <c r="F212" s="89">
        <v>478</v>
      </c>
      <c r="G212" s="91">
        <f t="shared" si="3"/>
        <v>23876.100000000002</v>
      </c>
      <c r="H212" s="87"/>
      <c r="K212" s="75"/>
      <c r="L212" s="75"/>
      <c r="M212" s="74"/>
    </row>
    <row r="213" spans="1:13" x14ac:dyDescent="0.2">
      <c r="A213" s="88" t="s">
        <v>128</v>
      </c>
      <c r="B213" s="89" t="s">
        <v>223</v>
      </c>
      <c r="C213" s="88" t="s">
        <v>96</v>
      </c>
      <c r="D213" s="90">
        <v>19.989999999999998</v>
      </c>
      <c r="E213" s="88">
        <v>123</v>
      </c>
      <c r="F213" s="89">
        <v>1192</v>
      </c>
      <c r="G213" s="91">
        <f t="shared" si="3"/>
        <v>23828.079999999998</v>
      </c>
      <c r="H213" s="87"/>
      <c r="K213" s="75"/>
      <c r="L213" s="75"/>
      <c r="M213" s="74"/>
    </row>
    <row r="214" spans="1:13" x14ac:dyDescent="0.2">
      <c r="A214" s="88" t="s">
        <v>107</v>
      </c>
      <c r="B214" s="89" t="s">
        <v>161</v>
      </c>
      <c r="C214" s="88" t="s">
        <v>52</v>
      </c>
      <c r="D214" s="90">
        <v>320</v>
      </c>
      <c r="E214" s="88">
        <v>391</v>
      </c>
      <c r="F214" s="89">
        <v>74</v>
      </c>
      <c r="G214" s="91">
        <f t="shared" si="3"/>
        <v>23680</v>
      </c>
      <c r="H214" s="87"/>
      <c r="K214" s="75"/>
      <c r="L214" s="75"/>
      <c r="M214" s="74"/>
    </row>
    <row r="215" spans="1:13" x14ac:dyDescent="0.2">
      <c r="A215" s="88" t="s">
        <v>155</v>
      </c>
      <c r="B215" s="89" t="s">
        <v>222</v>
      </c>
      <c r="C215" s="88" t="s">
        <v>106</v>
      </c>
      <c r="D215" s="90">
        <v>7.99</v>
      </c>
      <c r="E215" s="88">
        <v>1312</v>
      </c>
      <c r="F215" s="89">
        <v>2960</v>
      </c>
      <c r="G215" s="91">
        <f t="shared" si="3"/>
        <v>23650.400000000001</v>
      </c>
      <c r="H215" s="87"/>
      <c r="K215" s="75"/>
      <c r="L215" s="75"/>
      <c r="M215" s="74"/>
    </row>
    <row r="216" spans="1:13" x14ac:dyDescent="0.2">
      <c r="A216" s="88" t="s">
        <v>56</v>
      </c>
      <c r="B216" s="89" t="s">
        <v>226</v>
      </c>
      <c r="C216" s="88" t="s">
        <v>59</v>
      </c>
      <c r="D216" s="90">
        <v>245</v>
      </c>
      <c r="E216" s="88">
        <v>16</v>
      </c>
      <c r="F216" s="89">
        <v>96</v>
      </c>
      <c r="G216" s="91">
        <f t="shared" si="3"/>
        <v>23520</v>
      </c>
      <c r="H216" s="87"/>
      <c r="K216" s="75"/>
      <c r="L216" s="75"/>
      <c r="M216" s="74"/>
    </row>
    <row r="217" spans="1:13" x14ac:dyDescent="0.2">
      <c r="A217" s="88" t="s">
        <v>188</v>
      </c>
      <c r="B217" s="89" t="s">
        <v>206</v>
      </c>
      <c r="C217" s="88" t="s">
        <v>79</v>
      </c>
      <c r="D217" s="90">
        <v>10.99</v>
      </c>
      <c r="E217" s="88">
        <v>271</v>
      </c>
      <c r="F217" s="89">
        <v>2138</v>
      </c>
      <c r="G217" s="91">
        <f t="shared" si="3"/>
        <v>23496.62</v>
      </c>
      <c r="H217" s="87"/>
      <c r="K217" s="75"/>
      <c r="L217" s="75"/>
      <c r="M217" s="74"/>
    </row>
    <row r="218" spans="1:13" x14ac:dyDescent="0.2">
      <c r="A218" s="88" t="s">
        <v>110</v>
      </c>
      <c r="B218" s="89" t="s">
        <v>171</v>
      </c>
      <c r="C218" s="88" t="s">
        <v>67</v>
      </c>
      <c r="D218" s="90">
        <v>189</v>
      </c>
      <c r="E218" s="88">
        <v>93</v>
      </c>
      <c r="F218" s="89">
        <v>123</v>
      </c>
      <c r="G218" s="91">
        <f t="shared" si="3"/>
        <v>23247</v>
      </c>
      <c r="H218" s="87"/>
      <c r="K218" s="75"/>
      <c r="L218" s="75"/>
      <c r="M218" s="74"/>
    </row>
    <row r="219" spans="1:13" x14ac:dyDescent="0.2">
      <c r="A219" s="88" t="s">
        <v>188</v>
      </c>
      <c r="B219" s="89" t="s">
        <v>206</v>
      </c>
      <c r="C219" s="88" t="s">
        <v>86</v>
      </c>
      <c r="D219" s="90">
        <v>10.99</v>
      </c>
      <c r="E219" s="88">
        <v>239</v>
      </c>
      <c r="F219" s="89">
        <v>2104</v>
      </c>
      <c r="G219" s="91">
        <f t="shared" si="3"/>
        <v>23122.959999999999</v>
      </c>
      <c r="H219" s="87"/>
      <c r="K219" s="75"/>
      <c r="L219" s="75"/>
      <c r="M219" s="74"/>
    </row>
    <row r="220" spans="1:13" x14ac:dyDescent="0.2">
      <c r="A220" s="88" t="s">
        <v>39</v>
      </c>
      <c r="B220" s="89" t="s">
        <v>180</v>
      </c>
      <c r="C220" s="88" t="s">
        <v>52</v>
      </c>
      <c r="D220" s="90">
        <v>699</v>
      </c>
      <c r="E220" s="88">
        <v>182</v>
      </c>
      <c r="F220" s="89">
        <v>33</v>
      </c>
      <c r="G220" s="91">
        <f t="shared" si="3"/>
        <v>23067</v>
      </c>
      <c r="H220" s="87"/>
      <c r="K220" s="75"/>
      <c r="L220" s="75"/>
      <c r="M220" s="74"/>
    </row>
    <row r="221" spans="1:13" x14ac:dyDescent="0.2">
      <c r="A221" s="88" t="s">
        <v>128</v>
      </c>
      <c r="B221" s="89" t="s">
        <v>227</v>
      </c>
      <c r="C221" s="88" t="s">
        <v>67</v>
      </c>
      <c r="D221" s="90">
        <v>14.99</v>
      </c>
      <c r="E221" s="88">
        <v>442</v>
      </c>
      <c r="F221" s="89">
        <v>1469</v>
      </c>
      <c r="G221" s="91">
        <f t="shared" si="3"/>
        <v>22020.31</v>
      </c>
      <c r="H221" s="87"/>
      <c r="K221" s="75"/>
      <c r="L221" s="75"/>
      <c r="M221" s="74"/>
    </row>
    <row r="222" spans="1:13" x14ac:dyDescent="0.2">
      <c r="A222" s="88" t="s">
        <v>87</v>
      </c>
      <c r="B222" s="89" t="s">
        <v>228</v>
      </c>
      <c r="C222" s="88" t="s">
        <v>59</v>
      </c>
      <c r="D222" s="90">
        <v>49</v>
      </c>
      <c r="E222" s="88">
        <v>252</v>
      </c>
      <c r="F222" s="89">
        <v>449</v>
      </c>
      <c r="G222" s="91">
        <f t="shared" si="3"/>
        <v>22001</v>
      </c>
      <c r="H222" s="87"/>
      <c r="K222" s="75"/>
      <c r="L222" s="75"/>
      <c r="M222" s="74"/>
    </row>
    <row r="223" spans="1:13" x14ac:dyDescent="0.2">
      <c r="A223" s="88" t="s">
        <v>156</v>
      </c>
      <c r="B223" s="89" t="s">
        <v>221</v>
      </c>
      <c r="C223" s="88" t="s">
        <v>136</v>
      </c>
      <c r="D223" s="90">
        <v>4.99</v>
      </c>
      <c r="E223" s="88">
        <v>2136</v>
      </c>
      <c r="F223" s="89">
        <v>4403</v>
      </c>
      <c r="G223" s="91">
        <f t="shared" si="3"/>
        <v>21970.97</v>
      </c>
      <c r="H223" s="87"/>
      <c r="K223" s="75"/>
      <c r="L223" s="75"/>
      <c r="M223" s="74"/>
    </row>
    <row r="224" spans="1:13" x14ac:dyDescent="0.2">
      <c r="A224" s="88" t="s">
        <v>149</v>
      </c>
      <c r="B224" s="89" t="s">
        <v>229</v>
      </c>
      <c r="C224" s="88" t="s">
        <v>67</v>
      </c>
      <c r="D224" s="90">
        <v>49</v>
      </c>
      <c r="E224" s="88">
        <v>197</v>
      </c>
      <c r="F224" s="89">
        <v>445</v>
      </c>
      <c r="G224" s="91">
        <f t="shared" si="3"/>
        <v>21805</v>
      </c>
      <c r="H224" s="87"/>
      <c r="K224" s="75"/>
      <c r="L224" s="75"/>
      <c r="M224" s="74"/>
    </row>
    <row r="225" spans="1:13" x14ac:dyDescent="0.2">
      <c r="A225" s="88" t="s">
        <v>186</v>
      </c>
      <c r="B225" s="89" t="s">
        <v>222</v>
      </c>
      <c r="C225" s="88" t="s">
        <v>106</v>
      </c>
      <c r="D225" s="90">
        <v>8.99</v>
      </c>
      <c r="E225" s="88">
        <v>383</v>
      </c>
      <c r="F225" s="89">
        <v>2422</v>
      </c>
      <c r="G225" s="91">
        <f t="shared" si="3"/>
        <v>21773.78</v>
      </c>
      <c r="H225" s="87"/>
      <c r="K225" s="75"/>
      <c r="L225" s="75"/>
      <c r="M225" s="74"/>
    </row>
    <row r="226" spans="1:13" x14ac:dyDescent="0.2">
      <c r="A226" s="88" t="s">
        <v>151</v>
      </c>
      <c r="B226" s="89" t="s">
        <v>212</v>
      </c>
      <c r="C226" s="88" t="s">
        <v>106</v>
      </c>
      <c r="D226" s="90">
        <v>14.99</v>
      </c>
      <c r="E226" s="88">
        <v>134</v>
      </c>
      <c r="F226" s="89">
        <v>1445</v>
      </c>
      <c r="G226" s="91">
        <f t="shared" si="3"/>
        <v>21660.55</v>
      </c>
      <c r="H226" s="87"/>
      <c r="K226" s="75"/>
      <c r="L226" s="75"/>
      <c r="M226" s="74"/>
    </row>
    <row r="227" spans="1:13" x14ac:dyDescent="0.2">
      <c r="A227" s="88" t="s">
        <v>151</v>
      </c>
      <c r="B227" s="89" t="s">
        <v>212</v>
      </c>
      <c r="C227" s="88" t="s">
        <v>134</v>
      </c>
      <c r="D227" s="90">
        <v>14.99</v>
      </c>
      <c r="E227" s="88">
        <v>326</v>
      </c>
      <c r="F227" s="89">
        <v>1444</v>
      </c>
      <c r="G227" s="91">
        <f t="shared" si="3"/>
        <v>21645.56</v>
      </c>
      <c r="H227" s="87"/>
      <c r="K227" s="75"/>
      <c r="L227" s="75"/>
      <c r="M227" s="74"/>
    </row>
    <row r="228" spans="1:13" x14ac:dyDescent="0.2">
      <c r="A228" s="88" t="s">
        <v>149</v>
      </c>
      <c r="B228" s="89" t="s">
        <v>229</v>
      </c>
      <c r="C228" s="88" t="s">
        <v>52</v>
      </c>
      <c r="D228" s="90">
        <v>49</v>
      </c>
      <c r="E228" s="88">
        <v>337</v>
      </c>
      <c r="F228" s="89">
        <v>436</v>
      </c>
      <c r="G228" s="91">
        <f t="shared" si="3"/>
        <v>21364</v>
      </c>
      <c r="H228" s="87"/>
      <c r="K228" s="75"/>
      <c r="L228" s="75"/>
      <c r="M228" s="74"/>
    </row>
    <row r="229" spans="1:13" x14ac:dyDescent="0.2">
      <c r="A229" s="88" t="s">
        <v>156</v>
      </c>
      <c r="B229" s="89" t="s">
        <v>221</v>
      </c>
      <c r="C229" s="88" t="s">
        <v>134</v>
      </c>
      <c r="D229" s="90">
        <v>4.99</v>
      </c>
      <c r="E229" s="88">
        <v>2229</v>
      </c>
      <c r="F229" s="89">
        <v>4239</v>
      </c>
      <c r="G229" s="91">
        <f t="shared" si="3"/>
        <v>21152.61</v>
      </c>
      <c r="H229" s="87"/>
      <c r="K229" s="75"/>
      <c r="L229" s="75"/>
      <c r="M229" s="74"/>
    </row>
    <row r="230" spans="1:13" x14ac:dyDescent="0.2">
      <c r="A230" s="88" t="s">
        <v>156</v>
      </c>
      <c r="B230" s="89" t="s">
        <v>221</v>
      </c>
      <c r="C230" s="88" t="s">
        <v>106</v>
      </c>
      <c r="D230" s="90">
        <v>4.99</v>
      </c>
      <c r="E230" s="88">
        <v>1362</v>
      </c>
      <c r="F230" s="89">
        <v>4234</v>
      </c>
      <c r="G230" s="91">
        <f t="shared" si="3"/>
        <v>21127.66</v>
      </c>
      <c r="H230" s="87"/>
      <c r="K230" s="75"/>
      <c r="L230" s="75"/>
      <c r="M230" s="74"/>
    </row>
    <row r="231" spans="1:13" x14ac:dyDescent="0.2">
      <c r="A231" s="88" t="s">
        <v>169</v>
      </c>
      <c r="B231" s="89" t="s">
        <v>66</v>
      </c>
      <c r="C231" s="88" t="s">
        <v>106</v>
      </c>
      <c r="D231" s="90">
        <v>44.95</v>
      </c>
      <c r="E231" s="88">
        <v>359</v>
      </c>
      <c r="F231" s="89">
        <v>470</v>
      </c>
      <c r="G231" s="91">
        <f t="shared" si="3"/>
        <v>21126.5</v>
      </c>
      <c r="H231" s="87"/>
      <c r="K231" s="75"/>
      <c r="L231" s="75"/>
      <c r="M231" s="74"/>
    </row>
    <row r="232" spans="1:13" x14ac:dyDescent="0.2">
      <c r="A232" s="88" t="s">
        <v>172</v>
      </c>
      <c r="B232" s="89" t="s">
        <v>182</v>
      </c>
      <c r="C232" s="88" t="s">
        <v>72</v>
      </c>
      <c r="D232" s="90">
        <v>16.75</v>
      </c>
      <c r="E232" s="88">
        <v>388</v>
      </c>
      <c r="F232" s="89">
        <v>1255</v>
      </c>
      <c r="G232" s="91">
        <f t="shared" si="3"/>
        <v>21021.25</v>
      </c>
      <c r="H232" s="87"/>
      <c r="K232" s="75"/>
      <c r="L232" s="75"/>
      <c r="M232" s="74"/>
    </row>
    <row r="233" spans="1:13" x14ac:dyDescent="0.2">
      <c r="A233" s="88" t="s">
        <v>169</v>
      </c>
      <c r="B233" s="89" t="s">
        <v>105</v>
      </c>
      <c r="C233" s="88" t="s">
        <v>79</v>
      </c>
      <c r="D233" s="90">
        <v>49.95</v>
      </c>
      <c r="E233" s="88">
        <v>403</v>
      </c>
      <c r="F233" s="89">
        <v>413</v>
      </c>
      <c r="G233" s="91">
        <f t="shared" si="3"/>
        <v>20629.350000000002</v>
      </c>
      <c r="H233" s="87"/>
      <c r="K233" s="75"/>
      <c r="L233" s="75"/>
      <c r="M233" s="74"/>
    </row>
    <row r="234" spans="1:13" x14ac:dyDescent="0.2">
      <c r="A234" s="88" t="s">
        <v>128</v>
      </c>
      <c r="B234" s="89" t="s">
        <v>227</v>
      </c>
      <c r="C234" s="88" t="s">
        <v>96</v>
      </c>
      <c r="D234" s="90">
        <v>14.99</v>
      </c>
      <c r="E234" s="88">
        <v>66</v>
      </c>
      <c r="F234" s="89">
        <v>1313</v>
      </c>
      <c r="G234" s="91">
        <f t="shared" si="3"/>
        <v>19681.87</v>
      </c>
      <c r="H234" s="87"/>
      <c r="K234" s="75"/>
      <c r="L234" s="75"/>
      <c r="M234" s="74"/>
    </row>
    <row r="235" spans="1:13" x14ac:dyDescent="0.2">
      <c r="A235" s="88" t="s">
        <v>128</v>
      </c>
      <c r="B235" s="89" t="s">
        <v>227</v>
      </c>
      <c r="C235" s="88" t="s">
        <v>77</v>
      </c>
      <c r="D235" s="90">
        <v>14.99</v>
      </c>
      <c r="E235" s="88">
        <v>130</v>
      </c>
      <c r="F235" s="89">
        <v>1310</v>
      </c>
      <c r="G235" s="91">
        <f t="shared" si="3"/>
        <v>19636.900000000001</v>
      </c>
      <c r="H235" s="87"/>
      <c r="K235" s="75"/>
      <c r="L235" s="75"/>
      <c r="M235" s="74"/>
    </row>
    <row r="236" spans="1:13" x14ac:dyDescent="0.2">
      <c r="A236" s="88" t="s">
        <v>177</v>
      </c>
      <c r="B236" s="89" t="s">
        <v>224</v>
      </c>
      <c r="C236" s="88" t="s">
        <v>79</v>
      </c>
      <c r="D236" s="90">
        <v>19.5</v>
      </c>
      <c r="E236" s="88">
        <v>110</v>
      </c>
      <c r="F236" s="89">
        <v>996</v>
      </c>
      <c r="G236" s="91">
        <f t="shared" si="3"/>
        <v>19422</v>
      </c>
      <c r="H236" s="87"/>
      <c r="K236" s="75"/>
      <c r="L236" s="75"/>
      <c r="M236" s="74"/>
    </row>
    <row r="237" spans="1:13" x14ac:dyDescent="0.2">
      <c r="A237" s="88" t="s">
        <v>117</v>
      </c>
      <c r="B237" s="89" t="s">
        <v>230</v>
      </c>
      <c r="C237" s="88" t="s">
        <v>52</v>
      </c>
      <c r="D237" s="90">
        <v>14.99</v>
      </c>
      <c r="E237" s="88">
        <v>429</v>
      </c>
      <c r="F237" s="89">
        <v>1289</v>
      </c>
      <c r="G237" s="91">
        <f t="shared" si="3"/>
        <v>19322.11</v>
      </c>
      <c r="H237" s="87"/>
      <c r="K237" s="75"/>
      <c r="L237" s="75"/>
      <c r="M237" s="74"/>
    </row>
    <row r="238" spans="1:13" x14ac:dyDescent="0.2">
      <c r="A238" s="88" t="s">
        <v>186</v>
      </c>
      <c r="B238" s="89" t="s">
        <v>222</v>
      </c>
      <c r="C238" s="88" t="s">
        <v>86</v>
      </c>
      <c r="D238" s="90">
        <v>8.99</v>
      </c>
      <c r="E238" s="88">
        <v>325</v>
      </c>
      <c r="F238" s="89">
        <v>2127</v>
      </c>
      <c r="G238" s="91">
        <f t="shared" si="3"/>
        <v>19121.73</v>
      </c>
      <c r="H238" s="87"/>
      <c r="K238" s="75"/>
      <c r="L238" s="75"/>
      <c r="M238" s="74"/>
    </row>
    <row r="239" spans="1:13" x14ac:dyDescent="0.2">
      <c r="A239" s="88" t="s">
        <v>156</v>
      </c>
      <c r="B239" s="89" t="s">
        <v>221</v>
      </c>
      <c r="C239" s="88" t="s">
        <v>72</v>
      </c>
      <c r="D239" s="90">
        <v>4.99</v>
      </c>
      <c r="E239" s="88">
        <v>1828</v>
      </c>
      <c r="F239" s="89">
        <v>3749</v>
      </c>
      <c r="G239" s="91">
        <f t="shared" si="3"/>
        <v>18707.510000000002</v>
      </c>
      <c r="H239" s="87"/>
      <c r="K239" s="75"/>
      <c r="L239" s="75"/>
      <c r="M239" s="74"/>
    </row>
    <row r="240" spans="1:13" x14ac:dyDescent="0.2">
      <c r="A240" s="88" t="s">
        <v>117</v>
      </c>
      <c r="B240" s="89" t="s">
        <v>230</v>
      </c>
      <c r="C240" s="88" t="s">
        <v>59</v>
      </c>
      <c r="D240" s="90">
        <v>14.99</v>
      </c>
      <c r="E240" s="88">
        <v>254</v>
      </c>
      <c r="F240" s="89">
        <v>1247</v>
      </c>
      <c r="G240" s="91">
        <f t="shared" si="3"/>
        <v>18692.53</v>
      </c>
      <c r="H240" s="87"/>
      <c r="K240" s="75"/>
      <c r="L240" s="75"/>
      <c r="M240" s="74"/>
    </row>
    <row r="241" spans="1:13" x14ac:dyDescent="0.2">
      <c r="A241" s="88" t="s">
        <v>155</v>
      </c>
      <c r="B241" s="89" t="s">
        <v>222</v>
      </c>
      <c r="C241" s="88" t="s">
        <v>79</v>
      </c>
      <c r="D241" s="90">
        <v>7.99</v>
      </c>
      <c r="E241" s="88">
        <v>1136</v>
      </c>
      <c r="F241" s="89">
        <v>2265</v>
      </c>
      <c r="G241" s="91">
        <f t="shared" si="3"/>
        <v>18097.350000000002</v>
      </c>
      <c r="H241" s="87"/>
      <c r="K241" s="75"/>
      <c r="L241" s="75"/>
      <c r="M241" s="74"/>
    </row>
    <row r="242" spans="1:13" x14ac:dyDescent="0.2">
      <c r="A242" s="88" t="s">
        <v>186</v>
      </c>
      <c r="B242" s="89" t="s">
        <v>222</v>
      </c>
      <c r="C242" s="88" t="s">
        <v>79</v>
      </c>
      <c r="D242" s="90">
        <v>8.99</v>
      </c>
      <c r="E242" s="88">
        <v>334</v>
      </c>
      <c r="F242" s="89">
        <v>2012</v>
      </c>
      <c r="G242" s="91">
        <f t="shared" si="3"/>
        <v>18087.88</v>
      </c>
      <c r="H242" s="87"/>
      <c r="K242" s="75"/>
      <c r="L242" s="75"/>
      <c r="M242" s="74"/>
    </row>
    <row r="243" spans="1:13" x14ac:dyDescent="0.2">
      <c r="A243" s="88" t="s">
        <v>103</v>
      </c>
      <c r="B243" s="89" t="s">
        <v>131</v>
      </c>
      <c r="C243" s="88" t="s">
        <v>96</v>
      </c>
      <c r="D243" s="90">
        <v>384</v>
      </c>
      <c r="E243" s="88">
        <v>466</v>
      </c>
      <c r="F243" s="89">
        <v>47</v>
      </c>
      <c r="G243" s="91">
        <f t="shared" si="3"/>
        <v>18048</v>
      </c>
      <c r="H243" s="87"/>
      <c r="K243" s="75"/>
      <c r="L243" s="75"/>
      <c r="M243" s="74"/>
    </row>
    <row r="244" spans="1:13" x14ac:dyDescent="0.2">
      <c r="A244" s="88" t="s">
        <v>155</v>
      </c>
      <c r="B244" s="89" t="s">
        <v>222</v>
      </c>
      <c r="C244" s="88" t="s">
        <v>72</v>
      </c>
      <c r="D244" s="90">
        <v>7.99</v>
      </c>
      <c r="E244" s="88">
        <v>1153</v>
      </c>
      <c r="F244" s="89">
        <v>2257</v>
      </c>
      <c r="G244" s="91">
        <f t="shared" si="3"/>
        <v>18033.43</v>
      </c>
      <c r="H244" s="87"/>
      <c r="K244" s="75"/>
      <c r="L244" s="75"/>
      <c r="M244" s="74"/>
    </row>
    <row r="245" spans="1:13" x14ac:dyDescent="0.2">
      <c r="A245" s="88" t="s">
        <v>169</v>
      </c>
      <c r="B245" s="89" t="s">
        <v>66</v>
      </c>
      <c r="C245" s="88" t="s">
        <v>79</v>
      </c>
      <c r="D245" s="90">
        <v>44.95</v>
      </c>
      <c r="E245" s="88">
        <v>456</v>
      </c>
      <c r="F245" s="89">
        <v>400</v>
      </c>
      <c r="G245" s="91">
        <f t="shared" si="3"/>
        <v>17980</v>
      </c>
      <c r="H245" s="87"/>
      <c r="K245" s="75"/>
      <c r="L245" s="75"/>
      <c r="M245" s="74"/>
    </row>
    <row r="246" spans="1:13" x14ac:dyDescent="0.2">
      <c r="A246" s="88" t="s">
        <v>169</v>
      </c>
      <c r="B246" s="89" t="s">
        <v>66</v>
      </c>
      <c r="C246" s="88" t="s">
        <v>72</v>
      </c>
      <c r="D246" s="90">
        <v>44.95</v>
      </c>
      <c r="E246" s="88">
        <v>190</v>
      </c>
      <c r="F246" s="89">
        <v>397</v>
      </c>
      <c r="G246" s="91">
        <f t="shared" si="3"/>
        <v>17845.150000000001</v>
      </c>
      <c r="H246" s="87"/>
      <c r="K246" s="75"/>
      <c r="L246" s="75"/>
      <c r="M246" s="74"/>
    </row>
    <row r="247" spans="1:13" x14ac:dyDescent="0.2">
      <c r="A247" s="88" t="s">
        <v>153</v>
      </c>
      <c r="B247" s="89" t="s">
        <v>211</v>
      </c>
      <c r="C247" s="88" t="s">
        <v>72</v>
      </c>
      <c r="D247" s="90">
        <v>11.99</v>
      </c>
      <c r="E247" s="88">
        <v>1418</v>
      </c>
      <c r="F247" s="89">
        <v>1479</v>
      </c>
      <c r="G247" s="91">
        <f t="shared" si="3"/>
        <v>17733.21</v>
      </c>
      <c r="H247" s="87"/>
      <c r="K247" s="75"/>
      <c r="L247" s="75"/>
      <c r="M247" s="74"/>
    </row>
    <row r="248" spans="1:13" x14ac:dyDescent="0.2">
      <c r="A248" s="88" t="s">
        <v>151</v>
      </c>
      <c r="B248" s="89" t="s">
        <v>212</v>
      </c>
      <c r="C248" s="88" t="s">
        <v>136</v>
      </c>
      <c r="D248" s="90">
        <v>14.99</v>
      </c>
      <c r="E248" s="88">
        <v>206</v>
      </c>
      <c r="F248" s="89">
        <v>1162</v>
      </c>
      <c r="G248" s="91">
        <f t="shared" si="3"/>
        <v>17418.38</v>
      </c>
      <c r="H248" s="87"/>
      <c r="K248" s="75"/>
      <c r="L248" s="75"/>
      <c r="M248" s="74"/>
    </row>
    <row r="249" spans="1:13" x14ac:dyDescent="0.2">
      <c r="A249" s="88" t="s">
        <v>155</v>
      </c>
      <c r="B249" s="89" t="s">
        <v>222</v>
      </c>
      <c r="C249" s="88" t="s">
        <v>67</v>
      </c>
      <c r="D249" s="90">
        <v>7.99</v>
      </c>
      <c r="E249" s="88">
        <v>1336</v>
      </c>
      <c r="F249" s="89">
        <v>2168</v>
      </c>
      <c r="G249" s="91">
        <f t="shared" si="3"/>
        <v>17322.32</v>
      </c>
      <c r="H249" s="87"/>
      <c r="K249" s="75"/>
      <c r="L249" s="75"/>
      <c r="M249" s="74"/>
    </row>
    <row r="250" spans="1:13" x14ac:dyDescent="0.2">
      <c r="A250" s="88" t="s">
        <v>153</v>
      </c>
      <c r="B250" s="89" t="s">
        <v>211</v>
      </c>
      <c r="C250" s="88" t="s">
        <v>106</v>
      </c>
      <c r="D250" s="90">
        <v>11.99</v>
      </c>
      <c r="E250" s="88">
        <v>454</v>
      </c>
      <c r="F250" s="89">
        <v>1439</v>
      </c>
      <c r="G250" s="91">
        <f t="shared" si="3"/>
        <v>17253.61</v>
      </c>
      <c r="H250" s="87"/>
      <c r="K250" s="75"/>
      <c r="L250" s="75"/>
      <c r="M250" s="74"/>
    </row>
    <row r="251" spans="1:13" x14ac:dyDescent="0.2">
      <c r="A251" s="88" t="s">
        <v>156</v>
      </c>
      <c r="B251" s="89" t="s">
        <v>221</v>
      </c>
      <c r="C251" s="88" t="s">
        <v>67</v>
      </c>
      <c r="D251" s="90">
        <v>4.99</v>
      </c>
      <c r="E251" s="88">
        <v>1542</v>
      </c>
      <c r="F251" s="89">
        <v>3428</v>
      </c>
      <c r="G251" s="91">
        <f t="shared" si="3"/>
        <v>17105.72</v>
      </c>
      <c r="H251" s="87"/>
      <c r="K251" s="75"/>
      <c r="L251" s="75"/>
      <c r="M251" s="74"/>
    </row>
    <row r="252" spans="1:13" x14ac:dyDescent="0.2">
      <c r="A252" s="88" t="s">
        <v>187</v>
      </c>
      <c r="B252" s="89" t="s">
        <v>221</v>
      </c>
      <c r="C252" s="88" t="s">
        <v>79</v>
      </c>
      <c r="D252" s="90">
        <v>5.99</v>
      </c>
      <c r="E252" s="88">
        <v>288</v>
      </c>
      <c r="F252" s="89">
        <v>2822</v>
      </c>
      <c r="G252" s="91">
        <f t="shared" si="3"/>
        <v>16903.78</v>
      </c>
      <c r="H252" s="87"/>
      <c r="K252" s="75"/>
      <c r="L252" s="75"/>
      <c r="M252" s="74"/>
    </row>
    <row r="253" spans="1:13" x14ac:dyDescent="0.2">
      <c r="A253" s="88" t="s">
        <v>156</v>
      </c>
      <c r="B253" s="89" t="s">
        <v>221</v>
      </c>
      <c r="C253" s="88" t="s">
        <v>79</v>
      </c>
      <c r="D253" s="90">
        <v>4.99</v>
      </c>
      <c r="E253" s="88">
        <v>1224</v>
      </c>
      <c r="F253" s="89">
        <v>3340</v>
      </c>
      <c r="G253" s="91">
        <f t="shared" si="3"/>
        <v>16666.600000000002</v>
      </c>
      <c r="H253" s="87"/>
      <c r="K253" s="75"/>
      <c r="L253" s="75"/>
      <c r="M253" s="74"/>
    </row>
    <row r="254" spans="1:13" x14ac:dyDescent="0.2">
      <c r="A254" s="88" t="s">
        <v>183</v>
      </c>
      <c r="B254" s="89" t="s">
        <v>231</v>
      </c>
      <c r="C254" s="88" t="s">
        <v>168</v>
      </c>
      <c r="D254" s="90">
        <v>12</v>
      </c>
      <c r="E254" s="88">
        <v>489</v>
      </c>
      <c r="F254" s="89">
        <v>1365</v>
      </c>
      <c r="G254" s="91">
        <f t="shared" si="3"/>
        <v>16380</v>
      </c>
      <c r="H254" s="87"/>
      <c r="K254" s="75"/>
      <c r="L254" s="75"/>
      <c r="M254" s="74"/>
    </row>
    <row r="255" spans="1:13" x14ac:dyDescent="0.2">
      <c r="A255" s="88" t="s">
        <v>149</v>
      </c>
      <c r="B255" s="89" t="s">
        <v>229</v>
      </c>
      <c r="C255" s="88" t="s">
        <v>59</v>
      </c>
      <c r="D255" s="90">
        <v>49</v>
      </c>
      <c r="E255" s="88">
        <v>374</v>
      </c>
      <c r="F255" s="89">
        <v>334</v>
      </c>
      <c r="G255" s="91">
        <f t="shared" si="3"/>
        <v>16366</v>
      </c>
      <c r="H255" s="87"/>
      <c r="K255" s="75"/>
      <c r="L255" s="75"/>
      <c r="M255" s="74"/>
    </row>
    <row r="256" spans="1:13" x14ac:dyDescent="0.2">
      <c r="A256" s="88" t="s">
        <v>124</v>
      </c>
      <c r="B256" s="89" t="s">
        <v>208</v>
      </c>
      <c r="C256" s="88" t="s">
        <v>216</v>
      </c>
      <c r="D256" s="90">
        <v>12.5</v>
      </c>
      <c r="E256" s="88">
        <v>447</v>
      </c>
      <c r="F256" s="89">
        <v>1289</v>
      </c>
      <c r="G256" s="91">
        <f t="shared" si="3"/>
        <v>16112.5</v>
      </c>
      <c r="H256" s="87"/>
      <c r="K256" s="75"/>
      <c r="L256" s="75"/>
      <c r="M256" s="74"/>
    </row>
    <row r="257" spans="1:13" x14ac:dyDescent="0.2">
      <c r="A257" s="88" t="s">
        <v>156</v>
      </c>
      <c r="B257" s="89" t="s">
        <v>221</v>
      </c>
      <c r="C257" s="88" t="s">
        <v>189</v>
      </c>
      <c r="D257" s="90">
        <v>4.99</v>
      </c>
      <c r="E257" s="88">
        <v>1352</v>
      </c>
      <c r="F257" s="89">
        <v>3227</v>
      </c>
      <c r="G257" s="91">
        <f t="shared" si="3"/>
        <v>16102.730000000001</v>
      </c>
      <c r="H257" s="87"/>
      <c r="K257" s="75"/>
      <c r="L257" s="75"/>
      <c r="M257" s="74"/>
    </row>
    <row r="258" spans="1:13" x14ac:dyDescent="0.2">
      <c r="A258" s="88" t="s">
        <v>144</v>
      </c>
      <c r="B258" s="89" t="s">
        <v>232</v>
      </c>
      <c r="C258" s="88" t="s">
        <v>204</v>
      </c>
      <c r="D258" s="90">
        <v>24.95</v>
      </c>
      <c r="E258" s="88">
        <v>220</v>
      </c>
      <c r="F258" s="89">
        <v>640</v>
      </c>
      <c r="G258" s="91">
        <f t="shared" si="3"/>
        <v>15968</v>
      </c>
      <c r="H258" s="87"/>
      <c r="K258" s="75"/>
      <c r="L258" s="75"/>
      <c r="M258" s="74"/>
    </row>
    <row r="259" spans="1:13" x14ac:dyDescent="0.2">
      <c r="A259" s="88" t="s">
        <v>183</v>
      </c>
      <c r="B259" s="89" t="s">
        <v>231</v>
      </c>
      <c r="C259" s="88" t="s">
        <v>198</v>
      </c>
      <c r="D259" s="90">
        <v>12</v>
      </c>
      <c r="E259" s="88">
        <v>49</v>
      </c>
      <c r="F259" s="89">
        <v>1264</v>
      </c>
      <c r="G259" s="91">
        <f t="shared" si="3"/>
        <v>15168</v>
      </c>
      <c r="H259" s="87"/>
      <c r="K259" s="75"/>
      <c r="L259" s="75"/>
      <c r="M259" s="74"/>
    </row>
    <row r="260" spans="1:13" x14ac:dyDescent="0.2">
      <c r="A260" s="88" t="s">
        <v>155</v>
      </c>
      <c r="B260" s="89" t="s">
        <v>222</v>
      </c>
      <c r="C260" s="88" t="s">
        <v>134</v>
      </c>
      <c r="D260" s="90">
        <v>7.99</v>
      </c>
      <c r="E260" s="88">
        <v>2276</v>
      </c>
      <c r="F260" s="89">
        <v>1870</v>
      </c>
      <c r="G260" s="91">
        <f t="shared" si="3"/>
        <v>14941.300000000001</v>
      </c>
      <c r="H260" s="87"/>
      <c r="K260" s="75"/>
      <c r="L260" s="75"/>
      <c r="M260" s="74"/>
    </row>
    <row r="261" spans="1:13" x14ac:dyDescent="0.2">
      <c r="A261" s="88" t="s">
        <v>146</v>
      </c>
      <c r="B261" s="89" t="s">
        <v>232</v>
      </c>
      <c r="C261" s="88" t="s">
        <v>204</v>
      </c>
      <c r="D261" s="90">
        <v>24.95</v>
      </c>
      <c r="E261" s="88">
        <v>380</v>
      </c>
      <c r="F261" s="89">
        <v>595</v>
      </c>
      <c r="G261" s="91">
        <f t="shared" si="3"/>
        <v>14845.25</v>
      </c>
      <c r="H261" s="87"/>
      <c r="K261" s="75"/>
      <c r="L261" s="75"/>
      <c r="M261" s="74"/>
    </row>
    <row r="262" spans="1:13" x14ac:dyDescent="0.2">
      <c r="A262" s="88" t="s">
        <v>151</v>
      </c>
      <c r="B262" s="89" t="s">
        <v>212</v>
      </c>
      <c r="C262" s="88" t="s">
        <v>189</v>
      </c>
      <c r="D262" s="90">
        <v>14.99</v>
      </c>
      <c r="E262" s="88">
        <v>92</v>
      </c>
      <c r="F262" s="89">
        <v>989</v>
      </c>
      <c r="G262" s="91">
        <f t="shared" ref="G262:G305" si="4">D262*F262</f>
        <v>14825.11</v>
      </c>
      <c r="H262" s="87"/>
      <c r="K262" s="75"/>
      <c r="L262" s="75"/>
      <c r="M262" s="74"/>
    </row>
    <row r="263" spans="1:13" x14ac:dyDescent="0.2">
      <c r="A263" s="88" t="s">
        <v>162</v>
      </c>
      <c r="B263" s="89" t="s">
        <v>233</v>
      </c>
      <c r="C263" s="88" t="s">
        <v>106</v>
      </c>
      <c r="D263" s="90">
        <v>9.99</v>
      </c>
      <c r="E263" s="88">
        <v>446</v>
      </c>
      <c r="F263" s="89">
        <v>1443</v>
      </c>
      <c r="G263" s="91">
        <f t="shared" si="4"/>
        <v>14415.57</v>
      </c>
      <c r="H263" s="87"/>
      <c r="K263" s="75"/>
      <c r="L263" s="75"/>
      <c r="M263" s="74"/>
    </row>
    <row r="264" spans="1:13" x14ac:dyDescent="0.2">
      <c r="A264" s="88" t="s">
        <v>187</v>
      </c>
      <c r="B264" s="89" t="s">
        <v>221</v>
      </c>
      <c r="C264" s="88" t="s">
        <v>106</v>
      </c>
      <c r="D264" s="90">
        <v>5.99</v>
      </c>
      <c r="E264" s="88">
        <v>381</v>
      </c>
      <c r="F264" s="89">
        <v>2375</v>
      </c>
      <c r="G264" s="91">
        <f t="shared" si="4"/>
        <v>14226.25</v>
      </c>
      <c r="H264" s="87"/>
      <c r="K264" s="75"/>
      <c r="L264" s="75"/>
      <c r="M264" s="74"/>
    </row>
    <row r="265" spans="1:13" x14ac:dyDescent="0.2">
      <c r="A265" s="88" t="s">
        <v>150</v>
      </c>
      <c r="B265" s="89" t="s">
        <v>234</v>
      </c>
      <c r="C265" s="88" t="s">
        <v>59</v>
      </c>
      <c r="D265" s="90">
        <v>29.99</v>
      </c>
      <c r="E265" s="88">
        <v>258</v>
      </c>
      <c r="F265" s="89">
        <v>472</v>
      </c>
      <c r="G265" s="91">
        <f t="shared" si="4"/>
        <v>14155.279999999999</v>
      </c>
      <c r="H265" s="87"/>
      <c r="K265" s="75"/>
      <c r="L265" s="75"/>
      <c r="M265" s="74"/>
    </row>
    <row r="266" spans="1:13" x14ac:dyDescent="0.2">
      <c r="A266" s="88" t="s">
        <v>183</v>
      </c>
      <c r="B266" s="89" t="s">
        <v>231</v>
      </c>
      <c r="C266" s="88" t="s">
        <v>197</v>
      </c>
      <c r="D266" s="90">
        <v>12</v>
      </c>
      <c r="E266" s="88">
        <v>321</v>
      </c>
      <c r="F266" s="89">
        <v>1174</v>
      </c>
      <c r="G266" s="91">
        <f t="shared" si="4"/>
        <v>14088</v>
      </c>
      <c r="H266" s="87"/>
      <c r="K266" s="75"/>
      <c r="L266" s="75"/>
      <c r="M266" s="74"/>
    </row>
    <row r="267" spans="1:13" x14ac:dyDescent="0.2">
      <c r="A267" s="88" t="s">
        <v>133</v>
      </c>
      <c r="B267" s="89" t="s">
        <v>235</v>
      </c>
      <c r="C267" s="88" t="s">
        <v>77</v>
      </c>
      <c r="D267" s="90">
        <v>10.99</v>
      </c>
      <c r="E267" s="88">
        <v>53</v>
      </c>
      <c r="F267" s="89">
        <v>1267</v>
      </c>
      <c r="G267" s="91">
        <f t="shared" si="4"/>
        <v>13924.33</v>
      </c>
      <c r="H267" s="87"/>
      <c r="K267" s="75"/>
      <c r="L267" s="75"/>
      <c r="M267" s="74"/>
    </row>
    <row r="268" spans="1:13" x14ac:dyDescent="0.2">
      <c r="A268" s="88" t="s">
        <v>87</v>
      </c>
      <c r="B268" s="89" t="s">
        <v>228</v>
      </c>
      <c r="C268" s="88" t="s">
        <v>52</v>
      </c>
      <c r="D268" s="90">
        <v>49</v>
      </c>
      <c r="E268" s="88">
        <v>475</v>
      </c>
      <c r="F268" s="89">
        <v>284</v>
      </c>
      <c r="G268" s="91">
        <f t="shared" si="4"/>
        <v>13916</v>
      </c>
      <c r="H268" s="87"/>
      <c r="K268" s="75"/>
      <c r="L268" s="75"/>
      <c r="M268" s="74"/>
    </row>
    <row r="269" spans="1:13" x14ac:dyDescent="0.2">
      <c r="A269" s="88" t="s">
        <v>187</v>
      </c>
      <c r="B269" s="89" t="s">
        <v>221</v>
      </c>
      <c r="C269" s="88" t="s">
        <v>86</v>
      </c>
      <c r="D269" s="90">
        <v>5.99</v>
      </c>
      <c r="E269" s="88">
        <v>58</v>
      </c>
      <c r="F269" s="89">
        <v>2205</v>
      </c>
      <c r="G269" s="91">
        <f t="shared" si="4"/>
        <v>13207.95</v>
      </c>
      <c r="H269" s="87"/>
      <c r="K269" s="75"/>
      <c r="L269" s="75"/>
      <c r="M269" s="74"/>
    </row>
    <row r="270" spans="1:13" x14ac:dyDescent="0.2">
      <c r="A270" s="88" t="s">
        <v>172</v>
      </c>
      <c r="B270" s="89" t="s">
        <v>182</v>
      </c>
      <c r="C270" s="88" t="s">
        <v>86</v>
      </c>
      <c r="D270" s="90">
        <v>16.75</v>
      </c>
      <c r="E270" s="88">
        <v>314</v>
      </c>
      <c r="F270" s="89">
        <v>787</v>
      </c>
      <c r="G270" s="91">
        <f t="shared" si="4"/>
        <v>13182.25</v>
      </c>
      <c r="H270" s="87"/>
      <c r="K270" s="75"/>
      <c r="L270" s="75"/>
      <c r="M270" s="74"/>
    </row>
    <row r="271" spans="1:13" x14ac:dyDescent="0.2">
      <c r="A271" s="88" t="s">
        <v>132</v>
      </c>
      <c r="B271" s="89" t="s">
        <v>210</v>
      </c>
      <c r="C271" s="88" t="s">
        <v>77</v>
      </c>
      <c r="D271" s="90">
        <v>8.99</v>
      </c>
      <c r="E271" s="88">
        <v>35</v>
      </c>
      <c r="F271" s="89">
        <v>1436</v>
      </c>
      <c r="G271" s="91">
        <f t="shared" si="4"/>
        <v>12909.64</v>
      </c>
      <c r="H271" s="87"/>
      <c r="K271" s="75"/>
      <c r="L271" s="75"/>
      <c r="M271" s="74"/>
    </row>
    <row r="272" spans="1:13" x14ac:dyDescent="0.2">
      <c r="A272" s="88" t="s">
        <v>167</v>
      </c>
      <c r="B272" s="89" t="s">
        <v>236</v>
      </c>
      <c r="C272" s="88" t="s">
        <v>106</v>
      </c>
      <c r="D272" s="90">
        <v>8.99</v>
      </c>
      <c r="E272" s="88">
        <v>227</v>
      </c>
      <c r="F272" s="89">
        <v>1384</v>
      </c>
      <c r="G272" s="91">
        <f t="shared" si="4"/>
        <v>12442.16</v>
      </c>
      <c r="H272" s="87"/>
      <c r="K272" s="75"/>
      <c r="L272" s="75"/>
      <c r="M272" s="74"/>
    </row>
    <row r="273" spans="1:13" x14ac:dyDescent="0.2">
      <c r="A273" s="88" t="s">
        <v>162</v>
      </c>
      <c r="B273" s="89" t="s">
        <v>233</v>
      </c>
      <c r="C273" s="88" t="s">
        <v>72</v>
      </c>
      <c r="D273" s="90">
        <v>9.99</v>
      </c>
      <c r="E273" s="88">
        <v>428</v>
      </c>
      <c r="F273" s="89">
        <v>1216</v>
      </c>
      <c r="G273" s="91">
        <f t="shared" si="4"/>
        <v>12147.84</v>
      </c>
      <c r="H273" s="87"/>
      <c r="K273" s="75"/>
      <c r="L273" s="75"/>
      <c r="M273" s="74"/>
    </row>
    <row r="274" spans="1:13" x14ac:dyDescent="0.2">
      <c r="A274" s="88" t="s">
        <v>183</v>
      </c>
      <c r="B274" s="89" t="s">
        <v>231</v>
      </c>
      <c r="C274" s="88" t="s">
        <v>164</v>
      </c>
      <c r="D274" s="90">
        <v>12</v>
      </c>
      <c r="E274" s="88">
        <v>377</v>
      </c>
      <c r="F274" s="89">
        <v>996</v>
      </c>
      <c r="G274" s="91">
        <f t="shared" si="4"/>
        <v>11952</v>
      </c>
      <c r="H274" s="87"/>
      <c r="K274" s="75"/>
      <c r="L274" s="75"/>
      <c r="M274" s="74"/>
    </row>
    <row r="275" spans="1:13" x14ac:dyDescent="0.2">
      <c r="A275" s="88" t="s">
        <v>92</v>
      </c>
      <c r="B275" s="89" t="s">
        <v>192</v>
      </c>
      <c r="C275" s="88" t="s">
        <v>86</v>
      </c>
      <c r="D275" s="90">
        <v>179</v>
      </c>
      <c r="E275" s="88">
        <v>166</v>
      </c>
      <c r="F275" s="89">
        <v>66</v>
      </c>
      <c r="G275" s="91">
        <f t="shared" si="4"/>
        <v>11814</v>
      </c>
      <c r="H275" s="87"/>
      <c r="K275" s="75"/>
      <c r="L275" s="75"/>
      <c r="M275" s="74"/>
    </row>
    <row r="276" spans="1:13" x14ac:dyDescent="0.2">
      <c r="A276" s="88" t="s">
        <v>87</v>
      </c>
      <c r="B276" s="89" t="s">
        <v>228</v>
      </c>
      <c r="C276" s="88" t="s">
        <v>67</v>
      </c>
      <c r="D276" s="90">
        <v>49</v>
      </c>
      <c r="E276" s="88">
        <v>494</v>
      </c>
      <c r="F276" s="89">
        <v>232</v>
      </c>
      <c r="G276" s="91">
        <f t="shared" si="4"/>
        <v>11368</v>
      </c>
      <c r="H276" s="87"/>
      <c r="K276" s="75"/>
      <c r="L276" s="75"/>
      <c r="M276" s="74"/>
    </row>
    <row r="277" spans="1:13" x14ac:dyDescent="0.2">
      <c r="A277" s="88" t="s">
        <v>143</v>
      </c>
      <c r="B277" s="89" t="s">
        <v>237</v>
      </c>
      <c r="C277" s="88" t="s">
        <v>77</v>
      </c>
      <c r="D277" s="90">
        <v>13.99</v>
      </c>
      <c r="E277" s="88">
        <v>79</v>
      </c>
      <c r="F277" s="89">
        <v>810</v>
      </c>
      <c r="G277" s="91">
        <f t="shared" si="4"/>
        <v>11331.9</v>
      </c>
      <c r="H277" s="87"/>
      <c r="K277" s="75"/>
      <c r="L277" s="75"/>
      <c r="M277" s="74"/>
    </row>
    <row r="278" spans="1:13" x14ac:dyDescent="0.2">
      <c r="A278" s="88" t="s">
        <v>132</v>
      </c>
      <c r="B278" s="89" t="s">
        <v>210</v>
      </c>
      <c r="C278" s="88" t="s">
        <v>96</v>
      </c>
      <c r="D278" s="90">
        <v>8.99</v>
      </c>
      <c r="E278" s="88">
        <v>66</v>
      </c>
      <c r="F278" s="89">
        <v>1248</v>
      </c>
      <c r="G278" s="91">
        <f t="shared" si="4"/>
        <v>11219.52</v>
      </c>
      <c r="H278" s="87"/>
      <c r="K278" s="75"/>
      <c r="L278" s="75"/>
      <c r="M278" s="74"/>
    </row>
    <row r="279" spans="1:13" x14ac:dyDescent="0.2">
      <c r="A279" s="88" t="s">
        <v>92</v>
      </c>
      <c r="B279" s="89" t="s">
        <v>192</v>
      </c>
      <c r="C279" s="88" t="s">
        <v>96</v>
      </c>
      <c r="D279" s="90">
        <v>179</v>
      </c>
      <c r="E279" s="88">
        <v>409</v>
      </c>
      <c r="F279" s="89">
        <v>62</v>
      </c>
      <c r="G279" s="91">
        <f t="shared" si="4"/>
        <v>11098</v>
      </c>
      <c r="H279" s="87"/>
      <c r="K279" s="75"/>
      <c r="L279" s="75"/>
      <c r="M279" s="74"/>
    </row>
    <row r="280" spans="1:13" x14ac:dyDescent="0.2">
      <c r="A280" s="88" t="s">
        <v>167</v>
      </c>
      <c r="B280" s="89" t="s">
        <v>236</v>
      </c>
      <c r="C280" s="88" t="s">
        <v>79</v>
      </c>
      <c r="D280" s="90">
        <v>8.99</v>
      </c>
      <c r="E280" s="88">
        <v>344</v>
      </c>
      <c r="F280" s="89">
        <v>1215</v>
      </c>
      <c r="G280" s="91">
        <f t="shared" si="4"/>
        <v>10922.85</v>
      </c>
      <c r="H280" s="87"/>
      <c r="K280" s="75"/>
      <c r="L280" s="75"/>
      <c r="M280" s="74"/>
    </row>
    <row r="281" spans="1:13" x14ac:dyDescent="0.2">
      <c r="A281" s="88" t="s">
        <v>183</v>
      </c>
      <c r="B281" s="89" t="s">
        <v>231</v>
      </c>
      <c r="C281" s="88" t="s">
        <v>199</v>
      </c>
      <c r="D281" s="90">
        <v>12</v>
      </c>
      <c r="E281" s="88">
        <v>388</v>
      </c>
      <c r="F281" s="89">
        <v>872</v>
      </c>
      <c r="G281" s="91">
        <f t="shared" si="4"/>
        <v>10464</v>
      </c>
      <c r="H281" s="87"/>
      <c r="K281" s="75"/>
      <c r="L281" s="75"/>
      <c r="M281" s="74"/>
    </row>
    <row r="282" spans="1:13" x14ac:dyDescent="0.2">
      <c r="A282" s="88" t="s">
        <v>167</v>
      </c>
      <c r="B282" s="89" t="s">
        <v>236</v>
      </c>
      <c r="C282" s="88" t="s">
        <v>72</v>
      </c>
      <c r="D282" s="90">
        <v>8.99</v>
      </c>
      <c r="E282" s="88">
        <v>216</v>
      </c>
      <c r="F282" s="89">
        <v>1146</v>
      </c>
      <c r="G282" s="91">
        <f t="shared" si="4"/>
        <v>10302.540000000001</v>
      </c>
      <c r="H282" s="87"/>
      <c r="K282" s="75"/>
      <c r="L282" s="75"/>
      <c r="M282" s="74"/>
    </row>
    <row r="283" spans="1:13" x14ac:dyDescent="0.2">
      <c r="A283" s="88" t="s">
        <v>121</v>
      </c>
      <c r="B283" s="89" t="s">
        <v>147</v>
      </c>
      <c r="C283" s="88" t="s">
        <v>238</v>
      </c>
      <c r="D283" s="90">
        <v>20.95</v>
      </c>
      <c r="E283" s="88">
        <v>263</v>
      </c>
      <c r="F283" s="89">
        <v>487</v>
      </c>
      <c r="G283" s="91">
        <f t="shared" si="4"/>
        <v>10202.65</v>
      </c>
      <c r="H283" s="87"/>
      <c r="K283" s="75"/>
      <c r="L283" s="75"/>
      <c r="M283" s="74"/>
    </row>
    <row r="284" spans="1:13" x14ac:dyDescent="0.2">
      <c r="A284" s="88" t="s">
        <v>181</v>
      </c>
      <c r="B284" s="89" t="s">
        <v>231</v>
      </c>
      <c r="C284" s="88" t="s">
        <v>204</v>
      </c>
      <c r="D284" s="90">
        <v>12</v>
      </c>
      <c r="E284" s="88">
        <v>283</v>
      </c>
      <c r="F284" s="89">
        <v>840</v>
      </c>
      <c r="G284" s="91">
        <f t="shared" si="4"/>
        <v>10080</v>
      </c>
      <c r="H284" s="87"/>
      <c r="K284" s="75"/>
      <c r="L284" s="75"/>
      <c r="M284" s="74"/>
    </row>
    <row r="285" spans="1:13" x14ac:dyDescent="0.2">
      <c r="A285" s="88" t="s">
        <v>169</v>
      </c>
      <c r="B285" s="89" t="s">
        <v>105</v>
      </c>
      <c r="C285" s="88" t="s">
        <v>106</v>
      </c>
      <c r="D285" s="90">
        <v>49.95</v>
      </c>
      <c r="E285" s="88">
        <v>308</v>
      </c>
      <c r="F285" s="89">
        <v>188</v>
      </c>
      <c r="G285" s="91">
        <f t="shared" si="4"/>
        <v>9390.6</v>
      </c>
      <c r="H285" s="87"/>
      <c r="K285" s="75"/>
      <c r="L285" s="75"/>
      <c r="M285" s="74"/>
    </row>
    <row r="286" spans="1:13" x14ac:dyDescent="0.2">
      <c r="A286" s="88" t="s">
        <v>170</v>
      </c>
      <c r="B286" s="89" t="s">
        <v>239</v>
      </c>
      <c r="C286" s="88" t="s">
        <v>240</v>
      </c>
      <c r="D286" s="90">
        <v>19.989999999999998</v>
      </c>
      <c r="E286" s="88">
        <v>77</v>
      </c>
      <c r="F286" s="89">
        <v>465</v>
      </c>
      <c r="G286" s="91">
        <f t="shared" si="4"/>
        <v>9295.3499999999985</v>
      </c>
      <c r="H286" s="87"/>
      <c r="K286" s="75"/>
      <c r="L286" s="75"/>
      <c r="M286" s="74"/>
    </row>
    <row r="287" spans="1:13" x14ac:dyDescent="0.2">
      <c r="A287" s="88" t="s">
        <v>155</v>
      </c>
      <c r="B287" s="89" t="s">
        <v>222</v>
      </c>
      <c r="C287" s="88" t="s">
        <v>189</v>
      </c>
      <c r="D287" s="90">
        <v>7.99</v>
      </c>
      <c r="E287" s="88">
        <v>880</v>
      </c>
      <c r="F287" s="89">
        <v>1107</v>
      </c>
      <c r="G287" s="91">
        <f t="shared" si="4"/>
        <v>8844.93</v>
      </c>
      <c r="H287" s="87"/>
      <c r="K287" s="75"/>
      <c r="L287" s="75"/>
      <c r="M287" s="74"/>
    </row>
    <row r="288" spans="1:13" x14ac:dyDescent="0.2">
      <c r="A288" s="88" t="s">
        <v>184</v>
      </c>
      <c r="B288" s="89" t="s">
        <v>231</v>
      </c>
      <c r="C288" s="88" t="s">
        <v>204</v>
      </c>
      <c r="D288" s="90">
        <v>12</v>
      </c>
      <c r="E288" s="88">
        <v>8</v>
      </c>
      <c r="F288" s="89">
        <v>734</v>
      </c>
      <c r="G288" s="91">
        <f t="shared" si="4"/>
        <v>8808</v>
      </c>
      <c r="H288" s="87"/>
      <c r="K288" s="75"/>
      <c r="L288" s="75"/>
      <c r="M288" s="74"/>
    </row>
    <row r="289" spans="1:13" x14ac:dyDescent="0.2">
      <c r="A289" s="88" t="s">
        <v>94</v>
      </c>
      <c r="B289" s="89" t="s">
        <v>95</v>
      </c>
      <c r="C289" s="88" t="s">
        <v>106</v>
      </c>
      <c r="D289" s="90">
        <v>529</v>
      </c>
      <c r="E289" s="88">
        <v>486</v>
      </c>
      <c r="F289" s="89">
        <v>16</v>
      </c>
      <c r="G289" s="91">
        <f t="shared" si="4"/>
        <v>8464</v>
      </c>
      <c r="H289" s="87"/>
      <c r="K289" s="75"/>
      <c r="L289" s="75"/>
      <c r="M289" s="74"/>
    </row>
    <row r="290" spans="1:13" x14ac:dyDescent="0.2">
      <c r="A290" s="88" t="s">
        <v>170</v>
      </c>
      <c r="B290" s="89" t="s">
        <v>239</v>
      </c>
      <c r="C290" s="88" t="s">
        <v>77</v>
      </c>
      <c r="D290" s="90">
        <v>19.989999999999998</v>
      </c>
      <c r="E290" s="88">
        <v>405</v>
      </c>
      <c r="F290" s="89">
        <v>408</v>
      </c>
      <c r="G290" s="91">
        <f t="shared" si="4"/>
        <v>8155.9199999999992</v>
      </c>
      <c r="H290" s="87"/>
      <c r="K290" s="75"/>
      <c r="L290" s="75"/>
      <c r="M290" s="74"/>
    </row>
    <row r="291" spans="1:13" x14ac:dyDescent="0.2">
      <c r="A291" s="88" t="s">
        <v>173</v>
      </c>
      <c r="B291" s="89" t="s">
        <v>241</v>
      </c>
      <c r="C291" s="88" t="s">
        <v>86</v>
      </c>
      <c r="D291" s="90">
        <v>17.5</v>
      </c>
      <c r="E291" s="88">
        <v>77</v>
      </c>
      <c r="F291" s="89">
        <v>458</v>
      </c>
      <c r="G291" s="91">
        <f t="shared" si="4"/>
        <v>8015</v>
      </c>
      <c r="H291" s="87"/>
      <c r="K291" s="75"/>
      <c r="L291" s="75"/>
      <c r="M291" s="74"/>
    </row>
    <row r="292" spans="1:13" x14ac:dyDescent="0.2">
      <c r="A292" s="88" t="s">
        <v>172</v>
      </c>
      <c r="B292" s="89" t="s">
        <v>182</v>
      </c>
      <c r="C292" s="88" t="s">
        <v>106</v>
      </c>
      <c r="D292" s="90">
        <v>16.75</v>
      </c>
      <c r="E292" s="88">
        <v>320</v>
      </c>
      <c r="F292" s="89">
        <v>473</v>
      </c>
      <c r="G292" s="91">
        <f t="shared" si="4"/>
        <v>7922.75</v>
      </c>
      <c r="H292" s="87"/>
      <c r="K292" s="75"/>
      <c r="L292" s="75"/>
      <c r="M292" s="74"/>
    </row>
    <row r="293" spans="1:13" x14ac:dyDescent="0.2">
      <c r="A293" s="88" t="s">
        <v>150</v>
      </c>
      <c r="B293" s="89" t="s">
        <v>234</v>
      </c>
      <c r="C293" s="88" t="s">
        <v>52</v>
      </c>
      <c r="D293" s="90">
        <v>29.99</v>
      </c>
      <c r="E293" s="88">
        <v>436</v>
      </c>
      <c r="F293" s="89">
        <v>256</v>
      </c>
      <c r="G293" s="91">
        <f t="shared" si="4"/>
        <v>7677.44</v>
      </c>
      <c r="H293" s="87"/>
      <c r="K293" s="75"/>
      <c r="L293" s="75"/>
      <c r="M293" s="74"/>
    </row>
    <row r="294" spans="1:13" x14ac:dyDescent="0.2">
      <c r="A294" s="88" t="s">
        <v>173</v>
      </c>
      <c r="B294" s="89" t="s">
        <v>241</v>
      </c>
      <c r="C294" s="88" t="s">
        <v>72</v>
      </c>
      <c r="D294" s="90">
        <v>17.5</v>
      </c>
      <c r="E294" s="88">
        <v>358</v>
      </c>
      <c r="F294" s="89">
        <v>433</v>
      </c>
      <c r="G294" s="91">
        <f t="shared" si="4"/>
        <v>7577.5</v>
      </c>
      <c r="H294" s="87"/>
      <c r="K294" s="75"/>
      <c r="L294" s="75"/>
      <c r="M294" s="74"/>
    </row>
    <row r="295" spans="1:13" x14ac:dyDescent="0.2">
      <c r="A295" s="88" t="s">
        <v>121</v>
      </c>
      <c r="B295" s="89" t="s">
        <v>147</v>
      </c>
      <c r="C295" s="88" t="s">
        <v>77</v>
      </c>
      <c r="D295" s="90">
        <v>20.95</v>
      </c>
      <c r="E295" s="88">
        <v>6</v>
      </c>
      <c r="F295" s="89">
        <v>361</v>
      </c>
      <c r="G295" s="91">
        <f t="shared" si="4"/>
        <v>7562.95</v>
      </c>
      <c r="H295" s="87"/>
      <c r="K295" s="75"/>
      <c r="L295" s="75"/>
      <c r="M295" s="74"/>
    </row>
    <row r="296" spans="1:13" x14ac:dyDescent="0.2">
      <c r="A296" s="88" t="s">
        <v>162</v>
      </c>
      <c r="B296" s="89" t="s">
        <v>233</v>
      </c>
      <c r="C296" s="88" t="s">
        <v>79</v>
      </c>
      <c r="D296" s="90">
        <v>9.99</v>
      </c>
      <c r="E296" s="88">
        <v>243</v>
      </c>
      <c r="F296" s="89">
        <v>720</v>
      </c>
      <c r="G296" s="91">
        <f t="shared" si="4"/>
        <v>7192.8</v>
      </c>
      <c r="H296" s="87"/>
      <c r="K296" s="75"/>
      <c r="L296" s="75"/>
      <c r="M296" s="74"/>
    </row>
    <row r="297" spans="1:13" x14ac:dyDescent="0.2">
      <c r="A297" s="88" t="s">
        <v>150</v>
      </c>
      <c r="B297" s="89" t="s">
        <v>234</v>
      </c>
      <c r="C297" s="88" t="s">
        <v>67</v>
      </c>
      <c r="D297" s="90">
        <v>29.99</v>
      </c>
      <c r="E297" s="88">
        <v>247</v>
      </c>
      <c r="F297" s="89">
        <v>233</v>
      </c>
      <c r="G297" s="91">
        <f t="shared" si="4"/>
        <v>6987.67</v>
      </c>
      <c r="H297" s="87"/>
      <c r="K297" s="75"/>
      <c r="L297" s="75"/>
      <c r="M297" s="74"/>
    </row>
    <row r="298" spans="1:13" x14ac:dyDescent="0.2">
      <c r="A298" s="88" t="s">
        <v>170</v>
      </c>
      <c r="B298" s="89" t="s">
        <v>239</v>
      </c>
      <c r="C298" s="88" t="s">
        <v>238</v>
      </c>
      <c r="D298" s="90">
        <v>19.989999999999998</v>
      </c>
      <c r="E298" s="88">
        <v>456</v>
      </c>
      <c r="F298" s="89">
        <v>342</v>
      </c>
      <c r="G298" s="91">
        <f t="shared" si="4"/>
        <v>6836.579999999999</v>
      </c>
      <c r="H298" s="87"/>
      <c r="K298" s="75"/>
      <c r="L298" s="75"/>
      <c r="M298" s="74"/>
    </row>
    <row r="299" spans="1:13" x14ac:dyDescent="0.2">
      <c r="A299" s="88" t="s">
        <v>173</v>
      </c>
      <c r="B299" s="89" t="s">
        <v>241</v>
      </c>
      <c r="C299" s="88" t="s">
        <v>106</v>
      </c>
      <c r="D299" s="90">
        <v>17.5</v>
      </c>
      <c r="E299" s="88">
        <v>140</v>
      </c>
      <c r="F299" s="89">
        <v>379</v>
      </c>
      <c r="G299" s="91">
        <f t="shared" si="4"/>
        <v>6632.5</v>
      </c>
      <c r="H299" s="87"/>
      <c r="K299" s="75"/>
      <c r="L299" s="75"/>
      <c r="M299" s="74"/>
    </row>
    <row r="300" spans="1:13" x14ac:dyDescent="0.2">
      <c r="A300" s="88" t="s">
        <v>121</v>
      </c>
      <c r="B300" s="89" t="s">
        <v>147</v>
      </c>
      <c r="C300" s="88" t="s">
        <v>242</v>
      </c>
      <c r="D300" s="90">
        <v>20.95</v>
      </c>
      <c r="E300" s="88">
        <v>434</v>
      </c>
      <c r="F300" s="89">
        <v>312</v>
      </c>
      <c r="G300" s="91">
        <f t="shared" si="4"/>
        <v>6536.4</v>
      </c>
      <c r="H300" s="87"/>
      <c r="K300" s="75"/>
      <c r="L300" s="75"/>
      <c r="M300" s="74"/>
    </row>
    <row r="301" spans="1:13" x14ac:dyDescent="0.2">
      <c r="A301" s="88" t="s">
        <v>121</v>
      </c>
      <c r="B301" s="89" t="s">
        <v>147</v>
      </c>
      <c r="C301" s="88" t="s">
        <v>240</v>
      </c>
      <c r="D301" s="90">
        <v>20.95</v>
      </c>
      <c r="E301" s="88">
        <v>429</v>
      </c>
      <c r="F301" s="89">
        <v>310</v>
      </c>
      <c r="G301" s="91">
        <f t="shared" si="4"/>
        <v>6494.5</v>
      </c>
      <c r="H301" s="87"/>
      <c r="K301" s="75"/>
      <c r="L301" s="75"/>
      <c r="M301" s="74"/>
    </row>
    <row r="302" spans="1:13" x14ac:dyDescent="0.2">
      <c r="A302" s="88" t="s">
        <v>101</v>
      </c>
      <c r="B302" s="89" t="s">
        <v>102</v>
      </c>
      <c r="C302" s="88" t="s">
        <v>52</v>
      </c>
      <c r="D302" s="90">
        <v>455</v>
      </c>
      <c r="E302" s="88">
        <v>245</v>
      </c>
      <c r="F302" s="89">
        <v>14</v>
      </c>
      <c r="G302" s="91">
        <f t="shared" si="4"/>
        <v>6370</v>
      </c>
      <c r="H302" s="87"/>
      <c r="K302" s="75"/>
      <c r="L302" s="75"/>
      <c r="M302" s="74"/>
    </row>
    <row r="303" spans="1:13" x14ac:dyDescent="0.2">
      <c r="A303" s="88" t="s">
        <v>173</v>
      </c>
      <c r="B303" s="89" t="s">
        <v>241</v>
      </c>
      <c r="C303" s="88" t="s">
        <v>79</v>
      </c>
      <c r="D303" s="90">
        <v>17.5</v>
      </c>
      <c r="E303" s="88">
        <v>462</v>
      </c>
      <c r="F303" s="89">
        <v>269</v>
      </c>
      <c r="G303" s="91">
        <f t="shared" si="4"/>
        <v>4707.5</v>
      </c>
      <c r="H303" s="87"/>
    </row>
    <row r="304" spans="1:13" x14ac:dyDescent="0.2">
      <c r="A304" s="88" t="s">
        <v>170</v>
      </c>
      <c r="B304" s="89" t="s">
        <v>239</v>
      </c>
      <c r="C304" s="88" t="s">
        <v>242</v>
      </c>
      <c r="D304" s="90">
        <v>19.989999999999998</v>
      </c>
      <c r="E304" s="88">
        <v>100</v>
      </c>
      <c r="F304" s="89">
        <v>141</v>
      </c>
      <c r="G304" s="91">
        <f t="shared" si="4"/>
        <v>2818.5899999999997</v>
      </c>
      <c r="H304" s="87"/>
    </row>
    <row r="305" spans="1:8" x14ac:dyDescent="0.2">
      <c r="A305" s="92" t="s">
        <v>107</v>
      </c>
      <c r="B305" s="93" t="s">
        <v>161</v>
      </c>
      <c r="C305" s="92" t="s">
        <v>59</v>
      </c>
      <c r="D305" s="94">
        <v>320</v>
      </c>
      <c r="E305" s="92">
        <v>426</v>
      </c>
      <c r="F305" s="93">
        <v>4</v>
      </c>
      <c r="G305" s="95">
        <f t="shared" si="4"/>
        <v>1280</v>
      </c>
      <c r="H305" s="87"/>
    </row>
  </sheetData>
  <pageMargins left="0.75" right="0.75" top="1" bottom="1" header="0.5" footer="0.5"/>
  <pageSetup orientation="portrait" horizontalDpi="4294967292" verticalDpi="4294967292"/>
  <headerFooter>
    <oddHeader>&amp;L&amp;"Calibri,Regular"&amp;K000000&amp;G&amp;C&amp;"Calibri,Regular"&amp;K000000No Obstacles HOME _x000D_2012 Product Line Revenue</oddHeader>
  </headerFooter>
  <drawing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C89"/>
  <sheetViews>
    <sheetView workbookViewId="0">
      <selection activeCell="C12" sqref="C12"/>
    </sheetView>
  </sheetViews>
  <sheetFormatPr baseColWidth="10" defaultRowHeight="13" x14ac:dyDescent="0.15"/>
  <cols>
    <col min="1" max="1" width="46" bestFit="1" customWidth="1"/>
  </cols>
  <sheetData>
    <row r="1" spans="1:3" ht="16" x14ac:dyDescent="0.2">
      <c r="A1" s="214" t="s">
        <v>1920</v>
      </c>
      <c r="B1" s="214"/>
      <c r="C1" s="214"/>
    </row>
    <row r="3" spans="1:3" ht="15" x14ac:dyDescent="0.15">
      <c r="A3" s="215" t="s">
        <v>18</v>
      </c>
      <c r="B3" s="215" t="s">
        <v>36</v>
      </c>
      <c r="C3" s="215" t="s">
        <v>37</v>
      </c>
    </row>
    <row r="4" spans="1:3" ht="16" x14ac:dyDescent="0.2">
      <c r="A4" s="75" t="s">
        <v>39</v>
      </c>
      <c r="B4" s="75" t="s">
        <v>40</v>
      </c>
      <c r="C4" s="74" t="s">
        <v>41</v>
      </c>
    </row>
    <row r="5" spans="1:3" ht="16" x14ac:dyDescent="0.2">
      <c r="A5" s="75" t="s">
        <v>42</v>
      </c>
      <c r="B5" s="75" t="s">
        <v>40</v>
      </c>
      <c r="C5" s="74" t="s">
        <v>41</v>
      </c>
    </row>
    <row r="6" spans="1:3" ht="16" x14ac:dyDescent="0.2">
      <c r="A6" s="75" t="s">
        <v>49</v>
      </c>
      <c r="B6" s="75" t="s">
        <v>40</v>
      </c>
      <c r="C6" s="74" t="s">
        <v>41</v>
      </c>
    </row>
    <row r="7" spans="1:3" ht="16" x14ac:dyDescent="0.2">
      <c r="A7" s="75" t="s">
        <v>53</v>
      </c>
      <c r="B7" s="75" t="s">
        <v>40</v>
      </c>
      <c r="C7" s="74" t="s">
        <v>41</v>
      </c>
    </row>
    <row r="8" spans="1:3" ht="16" x14ac:dyDescent="0.2">
      <c r="A8" s="75" t="s">
        <v>56</v>
      </c>
      <c r="B8" s="75" t="s">
        <v>40</v>
      </c>
      <c r="C8" s="74" t="s">
        <v>41</v>
      </c>
    </row>
    <row r="9" spans="1:3" ht="16" x14ac:dyDescent="0.2">
      <c r="A9" s="75" t="s">
        <v>60</v>
      </c>
      <c r="B9" s="75" t="s">
        <v>40</v>
      </c>
      <c r="C9" s="74" t="s">
        <v>61</v>
      </c>
    </row>
    <row r="10" spans="1:3" ht="16" x14ac:dyDescent="0.2">
      <c r="A10" s="75" t="s">
        <v>64</v>
      </c>
      <c r="B10" s="75" t="s">
        <v>40</v>
      </c>
      <c r="C10" s="74" t="s">
        <v>61</v>
      </c>
    </row>
    <row r="11" spans="1:3" ht="16" x14ac:dyDescent="0.2">
      <c r="A11" s="75" t="s">
        <v>54</v>
      </c>
      <c r="B11" s="75" t="s">
        <v>40</v>
      </c>
      <c r="C11" s="74" t="s">
        <v>61</v>
      </c>
    </row>
    <row r="12" spans="1:3" ht="16" x14ac:dyDescent="0.2">
      <c r="A12" s="75" t="s">
        <v>62</v>
      </c>
      <c r="B12" s="75" t="s">
        <v>40</v>
      </c>
      <c r="C12" s="74" t="s">
        <v>61</v>
      </c>
    </row>
    <row r="13" spans="1:3" ht="16" x14ac:dyDescent="0.2">
      <c r="A13" s="75" t="s">
        <v>50</v>
      </c>
      <c r="B13" s="75" t="s">
        <v>40</v>
      </c>
      <c r="C13" s="74" t="s">
        <v>61</v>
      </c>
    </row>
    <row r="14" spans="1:3" ht="16" x14ac:dyDescent="0.2">
      <c r="A14" s="75" t="s">
        <v>57</v>
      </c>
      <c r="B14" s="75" t="s">
        <v>40</v>
      </c>
      <c r="C14" s="74" t="s">
        <v>61</v>
      </c>
    </row>
    <row r="15" spans="1:3" ht="16" x14ac:dyDescent="0.2">
      <c r="A15" s="75" t="s">
        <v>73</v>
      </c>
      <c r="B15" s="75" t="s">
        <v>40</v>
      </c>
      <c r="C15" s="74" t="s">
        <v>74</v>
      </c>
    </row>
    <row r="16" spans="1:3" ht="16" x14ac:dyDescent="0.2">
      <c r="A16" s="75" t="s">
        <v>78</v>
      </c>
      <c r="B16" s="75" t="s">
        <v>40</v>
      </c>
      <c r="C16" s="74" t="s">
        <v>74</v>
      </c>
    </row>
    <row r="17" spans="1:3" ht="16" x14ac:dyDescent="0.2">
      <c r="A17" s="75" t="s">
        <v>68</v>
      </c>
      <c r="B17" s="75" t="s">
        <v>40</v>
      </c>
      <c r="C17" s="74" t="s">
        <v>74</v>
      </c>
    </row>
    <row r="18" spans="1:3" ht="16" x14ac:dyDescent="0.2">
      <c r="A18" s="75" t="s">
        <v>81</v>
      </c>
      <c r="B18" s="75" t="s">
        <v>40</v>
      </c>
      <c r="C18" s="74" t="s">
        <v>82</v>
      </c>
    </row>
    <row r="19" spans="1:3" ht="16" x14ac:dyDescent="0.2">
      <c r="A19" s="75" t="s">
        <v>85</v>
      </c>
      <c r="B19" s="75" t="s">
        <v>40</v>
      </c>
      <c r="C19" s="74" t="s">
        <v>82</v>
      </c>
    </row>
    <row r="20" spans="1:3" ht="16" x14ac:dyDescent="0.2">
      <c r="A20" s="75" t="s">
        <v>87</v>
      </c>
      <c r="B20" s="75" t="s">
        <v>40</v>
      </c>
      <c r="C20" s="74" t="s">
        <v>82</v>
      </c>
    </row>
    <row r="21" spans="1:3" ht="16" x14ac:dyDescent="0.2">
      <c r="A21" s="75" t="s">
        <v>89</v>
      </c>
      <c r="B21" s="75" t="s">
        <v>40</v>
      </c>
      <c r="C21" s="74" t="s">
        <v>82</v>
      </c>
    </row>
    <row r="22" spans="1:3" ht="16" x14ac:dyDescent="0.2">
      <c r="A22" s="75" t="s">
        <v>90</v>
      </c>
      <c r="B22" s="75" t="s">
        <v>40</v>
      </c>
      <c r="C22" s="74" t="s">
        <v>82</v>
      </c>
    </row>
    <row r="23" spans="1:3" ht="16" x14ac:dyDescent="0.2">
      <c r="A23" s="75" t="s">
        <v>92</v>
      </c>
      <c r="B23" s="75" t="s">
        <v>40</v>
      </c>
      <c r="C23" s="74" t="s">
        <v>93</v>
      </c>
    </row>
    <row r="24" spans="1:3" ht="16" x14ac:dyDescent="0.2">
      <c r="A24" s="75" t="s">
        <v>97</v>
      </c>
      <c r="B24" s="75" t="s">
        <v>40</v>
      </c>
      <c r="C24" s="74" t="s">
        <v>93</v>
      </c>
    </row>
    <row r="25" spans="1:3" ht="16" x14ac:dyDescent="0.2">
      <c r="A25" s="75" t="s">
        <v>99</v>
      </c>
      <c r="B25" s="75" t="s">
        <v>40</v>
      </c>
      <c r="C25" s="74" t="s">
        <v>93</v>
      </c>
    </row>
    <row r="26" spans="1:3" ht="16" x14ac:dyDescent="0.2">
      <c r="A26" s="75" t="s">
        <v>100</v>
      </c>
      <c r="B26" s="75" t="s">
        <v>40</v>
      </c>
      <c r="C26" s="74" t="s">
        <v>93</v>
      </c>
    </row>
    <row r="27" spans="1:3" ht="16" x14ac:dyDescent="0.2">
      <c r="A27" s="75" t="s">
        <v>101</v>
      </c>
      <c r="B27" s="75" t="s">
        <v>40</v>
      </c>
      <c r="C27" s="74" t="s">
        <v>93</v>
      </c>
    </row>
    <row r="28" spans="1:3" ht="16" x14ac:dyDescent="0.2">
      <c r="A28" s="75" t="s">
        <v>103</v>
      </c>
      <c r="B28" s="75" t="s">
        <v>40</v>
      </c>
      <c r="C28" s="74" t="s">
        <v>93</v>
      </c>
    </row>
    <row r="29" spans="1:3" ht="16" x14ac:dyDescent="0.2">
      <c r="A29" s="75" t="s">
        <v>94</v>
      </c>
      <c r="B29" s="75" t="s">
        <v>40</v>
      </c>
      <c r="C29" s="74" t="s">
        <v>93</v>
      </c>
    </row>
    <row r="30" spans="1:3" ht="16" x14ac:dyDescent="0.2">
      <c r="A30" s="75" t="s">
        <v>70</v>
      </c>
      <c r="B30" s="75" t="s">
        <v>40</v>
      </c>
      <c r="C30" s="74" t="s">
        <v>93</v>
      </c>
    </row>
    <row r="31" spans="1:3" ht="16" x14ac:dyDescent="0.2">
      <c r="A31" s="75" t="s">
        <v>107</v>
      </c>
      <c r="B31" s="75" t="s">
        <v>40</v>
      </c>
      <c r="C31" s="74" t="s">
        <v>93</v>
      </c>
    </row>
    <row r="32" spans="1:3" ht="16" x14ac:dyDescent="0.2">
      <c r="A32" s="75" t="s">
        <v>110</v>
      </c>
      <c r="B32" s="75" t="s">
        <v>40</v>
      </c>
      <c r="C32" s="74" t="s">
        <v>93</v>
      </c>
    </row>
    <row r="33" spans="1:3" ht="16" x14ac:dyDescent="0.2">
      <c r="A33" s="75" t="s">
        <v>112</v>
      </c>
      <c r="B33" s="75" t="s">
        <v>40</v>
      </c>
      <c r="C33" s="74" t="s">
        <v>93</v>
      </c>
    </row>
    <row r="34" spans="1:3" ht="16" x14ac:dyDescent="0.2">
      <c r="A34" s="75" t="s">
        <v>114</v>
      </c>
      <c r="B34" s="75" t="s">
        <v>115</v>
      </c>
      <c r="C34" s="74" t="s">
        <v>116</v>
      </c>
    </row>
    <row r="35" spans="1:3" ht="16" x14ac:dyDescent="0.2">
      <c r="A35" s="75" t="s">
        <v>117</v>
      </c>
      <c r="B35" s="75" t="s">
        <v>115</v>
      </c>
      <c r="C35" s="74" t="s">
        <v>116</v>
      </c>
    </row>
    <row r="36" spans="1:3" ht="16" x14ac:dyDescent="0.2">
      <c r="A36" s="75" t="s">
        <v>119</v>
      </c>
      <c r="B36" s="75" t="s">
        <v>115</v>
      </c>
      <c r="C36" s="74" t="s">
        <v>116</v>
      </c>
    </row>
    <row r="37" spans="1:3" ht="16" x14ac:dyDescent="0.2">
      <c r="A37" s="75" t="s">
        <v>120</v>
      </c>
      <c r="B37" s="75" t="s">
        <v>115</v>
      </c>
      <c r="C37" s="74" t="s">
        <v>41</v>
      </c>
    </row>
    <row r="38" spans="1:3" ht="16" x14ac:dyDescent="0.2">
      <c r="A38" s="75" t="s">
        <v>121</v>
      </c>
      <c r="B38" s="75" t="s">
        <v>115</v>
      </c>
      <c r="C38" s="74" t="s">
        <v>61</v>
      </c>
    </row>
    <row r="39" spans="1:3" ht="16" x14ac:dyDescent="0.2">
      <c r="A39" s="75" t="s">
        <v>122</v>
      </c>
      <c r="B39" s="75" t="s">
        <v>115</v>
      </c>
      <c r="C39" s="74" t="s">
        <v>74</v>
      </c>
    </row>
    <row r="40" spans="1:3" ht="16" x14ac:dyDescent="0.2">
      <c r="A40" s="75" t="s">
        <v>123</v>
      </c>
      <c r="B40" s="75" t="s">
        <v>115</v>
      </c>
      <c r="C40" s="74" t="s">
        <v>74</v>
      </c>
    </row>
    <row r="41" spans="1:3" ht="16" x14ac:dyDescent="0.2">
      <c r="A41" s="75" t="s">
        <v>124</v>
      </c>
      <c r="B41" s="75" t="s">
        <v>115</v>
      </c>
      <c r="C41" s="74" t="s">
        <v>74</v>
      </c>
    </row>
    <row r="42" spans="1:3" ht="16" x14ac:dyDescent="0.2">
      <c r="A42" s="75" t="s">
        <v>75</v>
      </c>
      <c r="B42" s="75" t="s">
        <v>115</v>
      </c>
      <c r="C42" s="74" t="s">
        <v>125</v>
      </c>
    </row>
    <row r="43" spans="1:3" ht="16" x14ac:dyDescent="0.2">
      <c r="A43" s="75" t="s">
        <v>126</v>
      </c>
      <c r="B43" s="75" t="s">
        <v>115</v>
      </c>
      <c r="C43" s="74" t="s">
        <v>125</v>
      </c>
    </row>
    <row r="44" spans="1:3" ht="16" x14ac:dyDescent="0.2">
      <c r="A44" s="75" t="s">
        <v>127</v>
      </c>
      <c r="B44" s="75" t="s">
        <v>115</v>
      </c>
      <c r="C44" s="74" t="s">
        <v>125</v>
      </c>
    </row>
    <row r="45" spans="1:3" ht="16" x14ac:dyDescent="0.2">
      <c r="A45" s="75" t="s">
        <v>128</v>
      </c>
      <c r="B45" s="75" t="s">
        <v>115</v>
      </c>
      <c r="C45" s="74" t="s">
        <v>125</v>
      </c>
    </row>
    <row r="46" spans="1:3" ht="16" x14ac:dyDescent="0.2">
      <c r="A46" s="75" t="s">
        <v>130</v>
      </c>
      <c r="B46" s="75" t="s">
        <v>115</v>
      </c>
      <c r="C46" s="74" t="s">
        <v>125</v>
      </c>
    </row>
    <row r="47" spans="1:3" ht="16" x14ac:dyDescent="0.2">
      <c r="A47" s="75" t="s">
        <v>132</v>
      </c>
      <c r="B47" s="75" t="s">
        <v>115</v>
      </c>
      <c r="C47" s="74" t="s">
        <v>125</v>
      </c>
    </row>
    <row r="48" spans="1:3" ht="16" x14ac:dyDescent="0.2">
      <c r="A48" s="75" t="s">
        <v>133</v>
      </c>
      <c r="B48" s="75" t="s">
        <v>115</v>
      </c>
      <c r="C48" s="74" t="s">
        <v>125</v>
      </c>
    </row>
    <row r="49" spans="1:3" ht="16" x14ac:dyDescent="0.2">
      <c r="A49" s="75" t="s">
        <v>135</v>
      </c>
      <c r="B49" s="75" t="s">
        <v>115</v>
      </c>
      <c r="C49" s="74" t="s">
        <v>125</v>
      </c>
    </row>
    <row r="50" spans="1:3" ht="16" x14ac:dyDescent="0.2">
      <c r="A50" s="75" t="s">
        <v>137</v>
      </c>
      <c r="B50" s="75" t="s">
        <v>115</v>
      </c>
      <c r="C50" s="74" t="s">
        <v>125</v>
      </c>
    </row>
    <row r="51" spans="1:3" ht="16" x14ac:dyDescent="0.2">
      <c r="A51" s="75" t="s">
        <v>138</v>
      </c>
      <c r="B51" s="75" t="s">
        <v>115</v>
      </c>
      <c r="C51" s="74" t="s">
        <v>125</v>
      </c>
    </row>
    <row r="52" spans="1:3" ht="16" x14ac:dyDescent="0.2">
      <c r="A52" s="75" t="s">
        <v>139</v>
      </c>
      <c r="B52" s="75" t="s">
        <v>115</v>
      </c>
      <c r="C52" s="74" t="s">
        <v>125</v>
      </c>
    </row>
    <row r="53" spans="1:3" ht="16" x14ac:dyDescent="0.2">
      <c r="A53" s="75" t="s">
        <v>141</v>
      </c>
      <c r="B53" s="75" t="s">
        <v>115</v>
      </c>
      <c r="C53" s="74" t="s">
        <v>125</v>
      </c>
    </row>
    <row r="54" spans="1:3" ht="16" x14ac:dyDescent="0.2">
      <c r="A54" s="75" t="s">
        <v>142</v>
      </c>
      <c r="B54" s="75" t="s">
        <v>115</v>
      </c>
      <c r="C54" s="74" t="s">
        <v>125</v>
      </c>
    </row>
    <row r="55" spans="1:3" ht="16" x14ac:dyDescent="0.2">
      <c r="A55" s="75" t="s">
        <v>143</v>
      </c>
      <c r="B55" s="75" t="s">
        <v>115</v>
      </c>
      <c r="C55" s="74" t="s">
        <v>125</v>
      </c>
    </row>
    <row r="56" spans="1:3" ht="16" x14ac:dyDescent="0.2">
      <c r="A56" s="75" t="s">
        <v>144</v>
      </c>
      <c r="B56" s="75" t="s">
        <v>145</v>
      </c>
      <c r="C56" s="74" t="s">
        <v>82</v>
      </c>
    </row>
    <row r="57" spans="1:3" ht="16" x14ac:dyDescent="0.2">
      <c r="A57" s="75" t="s">
        <v>146</v>
      </c>
      <c r="B57" s="75" t="s">
        <v>145</v>
      </c>
      <c r="C57" s="74" t="s">
        <v>82</v>
      </c>
    </row>
    <row r="58" spans="1:3" ht="16" x14ac:dyDescent="0.2">
      <c r="A58" s="75" t="s">
        <v>149</v>
      </c>
      <c r="B58" s="75" t="s">
        <v>145</v>
      </c>
      <c r="C58" s="74" t="s">
        <v>93</v>
      </c>
    </row>
    <row r="59" spans="1:3" ht="16" x14ac:dyDescent="0.2">
      <c r="A59" s="75" t="s">
        <v>150</v>
      </c>
      <c r="B59" s="75" t="s">
        <v>145</v>
      </c>
      <c r="C59" s="74" t="s">
        <v>93</v>
      </c>
    </row>
    <row r="60" spans="1:3" ht="16" x14ac:dyDescent="0.2">
      <c r="A60" s="75" t="s">
        <v>151</v>
      </c>
      <c r="B60" s="75" t="s">
        <v>152</v>
      </c>
      <c r="C60" s="74" t="s">
        <v>116</v>
      </c>
    </row>
    <row r="61" spans="1:3" ht="16" x14ac:dyDescent="0.2">
      <c r="A61" s="75" t="s">
        <v>153</v>
      </c>
      <c r="B61" s="75" t="s">
        <v>152</v>
      </c>
      <c r="C61" s="74" t="s">
        <v>116</v>
      </c>
    </row>
    <row r="62" spans="1:3" ht="16" x14ac:dyDescent="0.2">
      <c r="A62" s="75" t="s">
        <v>155</v>
      </c>
      <c r="B62" s="75" t="s">
        <v>152</v>
      </c>
      <c r="C62" s="74" t="s">
        <v>116</v>
      </c>
    </row>
    <row r="63" spans="1:3" ht="16" x14ac:dyDescent="0.2">
      <c r="A63" s="75" t="s">
        <v>83</v>
      </c>
      <c r="B63" s="75" t="s">
        <v>152</v>
      </c>
      <c r="C63" s="74" t="s">
        <v>116</v>
      </c>
    </row>
    <row r="64" spans="1:3" ht="16" x14ac:dyDescent="0.2">
      <c r="A64" s="75" t="s">
        <v>156</v>
      </c>
      <c r="B64" s="75" t="s">
        <v>152</v>
      </c>
      <c r="C64" s="74" t="s">
        <v>116</v>
      </c>
    </row>
    <row r="65" spans="1:3" ht="16" x14ac:dyDescent="0.2">
      <c r="A65" s="75" t="s">
        <v>65</v>
      </c>
      <c r="B65" s="75" t="s">
        <v>152</v>
      </c>
      <c r="C65" s="74" t="s">
        <v>41</v>
      </c>
    </row>
    <row r="66" spans="1:3" ht="16" x14ac:dyDescent="0.2">
      <c r="A66" s="75" t="s">
        <v>154</v>
      </c>
      <c r="B66" s="75" t="s">
        <v>152</v>
      </c>
      <c r="C66" s="74" t="s">
        <v>41</v>
      </c>
    </row>
    <row r="67" spans="1:3" ht="16" x14ac:dyDescent="0.2">
      <c r="A67" s="75" t="s">
        <v>108</v>
      </c>
      <c r="B67" s="75" t="s">
        <v>152</v>
      </c>
      <c r="C67" s="74" t="s">
        <v>41</v>
      </c>
    </row>
    <row r="68" spans="1:3" ht="16" x14ac:dyDescent="0.2">
      <c r="A68" s="75" t="s">
        <v>160</v>
      </c>
      <c r="B68" s="75" t="s">
        <v>152</v>
      </c>
      <c r="C68" s="74" t="s">
        <v>41</v>
      </c>
    </row>
    <row r="69" spans="1:3" ht="16" x14ac:dyDescent="0.2">
      <c r="A69" s="75" t="s">
        <v>162</v>
      </c>
      <c r="B69" s="75" t="s">
        <v>152</v>
      </c>
      <c r="C69" s="74" t="s">
        <v>41</v>
      </c>
    </row>
    <row r="70" spans="1:3" ht="16" x14ac:dyDescent="0.2">
      <c r="A70" s="75" t="s">
        <v>104</v>
      </c>
      <c r="B70" s="75" t="s">
        <v>152</v>
      </c>
      <c r="C70" s="74" t="s">
        <v>41</v>
      </c>
    </row>
    <row r="71" spans="1:3" ht="16" x14ac:dyDescent="0.2">
      <c r="A71" s="75" t="s">
        <v>165</v>
      </c>
      <c r="B71" s="75" t="s">
        <v>152</v>
      </c>
      <c r="C71" s="74" t="s">
        <v>41</v>
      </c>
    </row>
    <row r="72" spans="1:3" ht="16" x14ac:dyDescent="0.2">
      <c r="A72" s="75" t="s">
        <v>167</v>
      </c>
      <c r="B72" s="75" t="s">
        <v>152</v>
      </c>
      <c r="C72" s="74" t="s">
        <v>41</v>
      </c>
    </row>
    <row r="73" spans="1:3" ht="16" x14ac:dyDescent="0.2">
      <c r="A73" s="75" t="s">
        <v>169</v>
      </c>
      <c r="B73" s="75" t="s">
        <v>152</v>
      </c>
      <c r="C73" s="74" t="s">
        <v>41</v>
      </c>
    </row>
    <row r="74" spans="1:3" ht="16" x14ac:dyDescent="0.2">
      <c r="A74" s="75" t="s">
        <v>159</v>
      </c>
      <c r="B74" s="75" t="s">
        <v>152</v>
      </c>
      <c r="C74" s="74" t="s">
        <v>41</v>
      </c>
    </row>
    <row r="75" spans="1:3" ht="16" x14ac:dyDescent="0.2">
      <c r="A75" s="75" t="s">
        <v>170</v>
      </c>
      <c r="B75" s="75" t="s">
        <v>152</v>
      </c>
      <c r="C75" s="74" t="s">
        <v>61</v>
      </c>
    </row>
    <row r="76" spans="1:3" ht="16" x14ac:dyDescent="0.2">
      <c r="A76" s="75" t="s">
        <v>172</v>
      </c>
      <c r="B76" s="75" t="s">
        <v>152</v>
      </c>
      <c r="C76" s="74" t="s">
        <v>61</v>
      </c>
    </row>
    <row r="77" spans="1:3" ht="16" x14ac:dyDescent="0.2">
      <c r="A77" s="75" t="s">
        <v>173</v>
      </c>
      <c r="B77" s="75" t="s">
        <v>152</v>
      </c>
      <c r="C77" s="74" t="s">
        <v>61</v>
      </c>
    </row>
    <row r="78" spans="1:3" ht="16" x14ac:dyDescent="0.2">
      <c r="A78" s="75" t="s">
        <v>174</v>
      </c>
      <c r="B78" s="75" t="s">
        <v>152</v>
      </c>
      <c r="C78" s="74" t="s">
        <v>61</v>
      </c>
    </row>
    <row r="79" spans="1:3" ht="16" x14ac:dyDescent="0.2">
      <c r="A79" s="75" t="s">
        <v>175</v>
      </c>
      <c r="B79" s="75" t="s">
        <v>152</v>
      </c>
      <c r="C79" s="74" t="s">
        <v>61</v>
      </c>
    </row>
    <row r="80" spans="1:3" ht="16" x14ac:dyDescent="0.2">
      <c r="A80" s="75" t="s">
        <v>177</v>
      </c>
      <c r="B80" s="75" t="s">
        <v>152</v>
      </c>
      <c r="C80" s="74" t="s">
        <v>61</v>
      </c>
    </row>
    <row r="81" spans="1:3" ht="16" x14ac:dyDescent="0.2">
      <c r="A81" s="75" t="s">
        <v>163</v>
      </c>
      <c r="B81" s="75" t="s">
        <v>152</v>
      </c>
      <c r="C81" s="74" t="s">
        <v>82</v>
      </c>
    </row>
    <row r="82" spans="1:3" ht="16" x14ac:dyDescent="0.2">
      <c r="A82" s="75" t="s">
        <v>179</v>
      </c>
      <c r="B82" s="75" t="s">
        <v>152</v>
      </c>
      <c r="C82" s="74" t="s">
        <v>82</v>
      </c>
    </row>
    <row r="83" spans="1:3" ht="16" x14ac:dyDescent="0.2">
      <c r="A83" s="75" t="s">
        <v>181</v>
      </c>
      <c r="B83" s="75" t="s">
        <v>152</v>
      </c>
      <c r="C83" s="74" t="s">
        <v>82</v>
      </c>
    </row>
    <row r="84" spans="1:3" ht="16" x14ac:dyDescent="0.2">
      <c r="A84" s="75" t="s">
        <v>183</v>
      </c>
      <c r="B84" s="75" t="s">
        <v>152</v>
      </c>
      <c r="C84" s="74" t="s">
        <v>82</v>
      </c>
    </row>
    <row r="85" spans="1:3" ht="16" x14ac:dyDescent="0.2">
      <c r="A85" s="75" t="s">
        <v>184</v>
      </c>
      <c r="B85" s="75" t="s">
        <v>152</v>
      </c>
      <c r="C85" s="74" t="s">
        <v>82</v>
      </c>
    </row>
    <row r="86" spans="1:3" ht="16" x14ac:dyDescent="0.2">
      <c r="A86" s="75" t="s">
        <v>185</v>
      </c>
      <c r="B86" s="75" t="s">
        <v>152</v>
      </c>
      <c r="C86" s="74" t="s">
        <v>125</v>
      </c>
    </row>
    <row r="87" spans="1:3" ht="16" x14ac:dyDescent="0.2">
      <c r="A87" s="75" t="s">
        <v>186</v>
      </c>
      <c r="B87" s="75" t="s">
        <v>152</v>
      </c>
      <c r="C87" s="74" t="s">
        <v>125</v>
      </c>
    </row>
    <row r="88" spans="1:3" ht="16" x14ac:dyDescent="0.2">
      <c r="A88" s="75" t="s">
        <v>187</v>
      </c>
      <c r="B88" s="75" t="s">
        <v>152</v>
      </c>
      <c r="C88" s="74" t="s">
        <v>125</v>
      </c>
    </row>
    <row r="89" spans="1:3" ht="16" x14ac:dyDescent="0.2">
      <c r="A89" s="75" t="s">
        <v>188</v>
      </c>
      <c r="B89" s="75" t="s">
        <v>152</v>
      </c>
      <c r="C89" s="74" t="s">
        <v>125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autoPageBreaks="0"/>
  </sheetPr>
  <dimension ref="A1:AS751"/>
  <sheetViews>
    <sheetView zoomScale="175" zoomScaleNormal="175" zoomScaleSheetLayoutView="100" zoomScalePageLayoutView="175" workbookViewId="0"/>
  </sheetViews>
  <sheetFormatPr baseColWidth="10" defaultColWidth="7.6640625" defaultRowHeight="15" x14ac:dyDescent="0.2"/>
  <cols>
    <col min="1" max="1" width="15.1640625" style="168" bestFit="1" customWidth="1"/>
    <col min="2" max="2" width="6.5" style="168" bestFit="1" customWidth="1"/>
    <col min="3" max="3" width="11.6640625" style="168" customWidth="1"/>
    <col min="4" max="4" width="6.6640625" style="168" bestFit="1" customWidth="1"/>
    <col min="5" max="5" width="12" style="195" bestFit="1" customWidth="1"/>
    <col min="6" max="6" width="7.5" style="168" bestFit="1" customWidth="1"/>
    <col min="7" max="7" width="9.1640625" style="168" bestFit="1" customWidth="1"/>
    <col min="8" max="8" width="5.83203125" style="191" bestFit="1" customWidth="1"/>
    <col min="9" max="9" width="6.6640625" style="168" bestFit="1" customWidth="1"/>
    <col min="10" max="10" width="9" style="191" bestFit="1" customWidth="1"/>
    <col min="11" max="11" width="8.1640625" style="170" bestFit="1" customWidth="1"/>
    <col min="12" max="12" width="8.83203125" style="189" bestFit="1" customWidth="1"/>
    <col min="13" max="13" width="6.83203125" style="170" bestFit="1" customWidth="1"/>
    <col min="14" max="14" width="5.1640625" style="170" bestFit="1" customWidth="1"/>
    <col min="15" max="15" width="7.6640625" style="168"/>
    <col min="16" max="16" width="7" style="168" bestFit="1" customWidth="1"/>
    <col min="17" max="17" width="3.6640625" style="168" bestFit="1" customWidth="1"/>
    <col min="18" max="18" width="7.6640625" style="168"/>
    <col min="19" max="19" width="2.6640625" style="168" bestFit="1" customWidth="1"/>
    <col min="20" max="21" width="4.33203125" style="168" bestFit="1" customWidth="1"/>
    <col min="22" max="22" width="4.83203125" style="168" bestFit="1" customWidth="1"/>
    <col min="23" max="23" width="4.33203125" style="168" bestFit="1" customWidth="1"/>
    <col min="24" max="24" width="5.1640625" style="168" bestFit="1" customWidth="1"/>
    <col min="25" max="25" width="4.33203125" style="168" bestFit="1" customWidth="1"/>
    <col min="26" max="36" width="8.5" style="168" customWidth="1"/>
    <col min="37" max="37" width="4" style="168" bestFit="1" customWidth="1"/>
    <col min="38" max="38" width="4.33203125" style="168" bestFit="1" customWidth="1"/>
    <col min="39" max="39" width="8.83203125" style="168" bestFit="1" customWidth="1"/>
    <col min="40" max="40" width="12" style="168" bestFit="1" customWidth="1"/>
    <col min="41" max="41" width="8.5" style="168" bestFit="1" customWidth="1"/>
    <col min="42" max="42" width="11.33203125" style="168" bestFit="1" customWidth="1"/>
    <col min="43" max="43" width="6.83203125" style="168" bestFit="1" customWidth="1"/>
    <col min="44" max="44" width="7.33203125" style="168" bestFit="1" customWidth="1"/>
    <col min="45" max="45" width="9.33203125" style="168" bestFit="1" customWidth="1"/>
    <col min="46" max="16384" width="7.6640625" style="168"/>
  </cols>
  <sheetData>
    <row r="1" spans="1:45" x14ac:dyDescent="0.2">
      <c r="A1" s="158" t="s">
        <v>331</v>
      </c>
      <c r="B1" s="159" t="s">
        <v>332</v>
      </c>
      <c r="C1" s="160" t="s">
        <v>36</v>
      </c>
      <c r="D1" s="160" t="s">
        <v>1105</v>
      </c>
      <c r="E1" s="161" t="s">
        <v>1106</v>
      </c>
      <c r="F1" s="160" t="s">
        <v>333</v>
      </c>
      <c r="G1" s="162" t="s">
        <v>334</v>
      </c>
      <c r="H1" s="163" t="s">
        <v>335</v>
      </c>
      <c r="I1" s="160" t="s">
        <v>336</v>
      </c>
      <c r="J1" s="164" t="s">
        <v>337</v>
      </c>
      <c r="K1" s="159" t="s">
        <v>338</v>
      </c>
      <c r="L1" s="165" t="s">
        <v>339</v>
      </c>
      <c r="M1" s="166" t="s">
        <v>340</v>
      </c>
      <c r="N1" s="167">
        <v>2.41E-2</v>
      </c>
      <c r="P1" s="169" t="s">
        <v>341</v>
      </c>
      <c r="Q1" s="169"/>
      <c r="R1" s="170"/>
      <c r="S1" s="171"/>
      <c r="T1" s="172" t="s">
        <v>1107</v>
      </c>
      <c r="U1" s="172" t="s">
        <v>1108</v>
      </c>
      <c r="V1" s="172" t="s">
        <v>1109</v>
      </c>
      <c r="W1" s="172" t="s">
        <v>1110</v>
      </c>
      <c r="X1" s="172" t="s">
        <v>1111</v>
      </c>
      <c r="Y1" s="172" t="s">
        <v>1112</v>
      </c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</row>
    <row r="2" spans="1:45" x14ac:dyDescent="0.2">
      <c r="A2" s="174" t="s">
        <v>871</v>
      </c>
      <c r="B2" s="175" t="s">
        <v>355</v>
      </c>
      <c r="C2" s="174" t="s">
        <v>534</v>
      </c>
      <c r="D2" s="174" t="s">
        <v>1113</v>
      </c>
      <c r="E2" s="176">
        <v>2135591345</v>
      </c>
      <c r="F2" s="174" t="s">
        <v>345</v>
      </c>
      <c r="G2" s="177">
        <v>36171</v>
      </c>
      <c r="H2" s="150">
        <f t="shared" ref="H2:H65" ca="1" si="0">DATEDIF(G2,TODAY(),"Y")</f>
        <v>17</v>
      </c>
      <c r="I2" s="151" t="s">
        <v>346</v>
      </c>
      <c r="J2" s="178">
        <v>54550</v>
      </c>
      <c r="K2" s="179">
        <v>1</v>
      </c>
      <c r="L2" s="180">
        <f t="shared" ref="L2:L65" si="1">J2*$N$1+J2</f>
        <v>55864.654999999999</v>
      </c>
      <c r="M2" s="179"/>
      <c r="N2" s="179"/>
      <c r="P2" s="152">
        <v>0</v>
      </c>
      <c r="Q2" s="181">
        <v>0</v>
      </c>
      <c r="R2" s="170"/>
      <c r="S2" s="182" t="s">
        <v>1114</v>
      </c>
      <c r="T2" s="183">
        <v>33</v>
      </c>
      <c r="U2" s="183">
        <v>35</v>
      </c>
      <c r="V2" s="183">
        <v>49</v>
      </c>
      <c r="W2" s="183">
        <v>35</v>
      </c>
      <c r="X2" s="183">
        <v>31</v>
      </c>
      <c r="Y2" s="183">
        <v>43</v>
      </c>
      <c r="Z2" s="184"/>
      <c r="AA2" s="184"/>
      <c r="AB2" s="184" t="s">
        <v>1115</v>
      </c>
      <c r="AC2" s="184"/>
      <c r="AD2" s="184"/>
      <c r="AE2" s="184"/>
      <c r="AF2" s="184"/>
      <c r="AG2" s="184"/>
      <c r="AH2" s="184"/>
      <c r="AI2" s="184"/>
      <c r="AJ2" s="184"/>
      <c r="AN2" s="168" t="s">
        <v>1116</v>
      </c>
      <c r="AO2" s="168" t="s">
        <v>1117</v>
      </c>
      <c r="AP2" s="168" t="s">
        <v>1118</v>
      </c>
      <c r="AQ2" s="168" t="s">
        <v>1119</v>
      </c>
      <c r="AR2" s="168" t="s">
        <v>1120</v>
      </c>
      <c r="AS2" s="168" t="s">
        <v>1121</v>
      </c>
    </row>
    <row r="3" spans="1:45" x14ac:dyDescent="0.2">
      <c r="A3" s="174" t="s">
        <v>1022</v>
      </c>
      <c r="B3" s="175" t="s">
        <v>355</v>
      </c>
      <c r="C3" s="174" t="s">
        <v>534</v>
      </c>
      <c r="D3" s="174" t="s">
        <v>1122</v>
      </c>
      <c r="E3" s="176">
        <v>6506356195</v>
      </c>
      <c r="F3" s="174" t="s">
        <v>366</v>
      </c>
      <c r="G3" s="177">
        <v>40595</v>
      </c>
      <c r="H3" s="150">
        <f t="shared" ca="1" si="0"/>
        <v>5</v>
      </c>
      <c r="I3" s="151" t="s">
        <v>367</v>
      </c>
      <c r="J3" s="178">
        <v>26795</v>
      </c>
      <c r="K3" s="179">
        <v>4</v>
      </c>
      <c r="L3" s="180">
        <f t="shared" si="1"/>
        <v>27440.7595</v>
      </c>
      <c r="M3" s="179"/>
      <c r="N3" s="179"/>
      <c r="P3" s="153">
        <v>5000</v>
      </c>
      <c r="Q3" s="185">
        <v>0.01</v>
      </c>
      <c r="R3" s="170"/>
      <c r="S3" s="182" t="s">
        <v>1123</v>
      </c>
      <c r="T3" s="183">
        <v>40</v>
      </c>
      <c r="U3" s="183">
        <v>38</v>
      </c>
      <c r="V3" s="183">
        <v>36</v>
      </c>
      <c r="W3" s="183">
        <v>46</v>
      </c>
      <c r="X3" s="183">
        <v>49</v>
      </c>
      <c r="Y3" s="183">
        <v>38</v>
      </c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N3" s="168" t="s">
        <v>1124</v>
      </c>
      <c r="AO3" s="168" t="s">
        <v>1125</v>
      </c>
      <c r="AP3" s="168" t="s">
        <v>1126</v>
      </c>
      <c r="AQ3" s="168" t="s">
        <v>1127</v>
      </c>
      <c r="AR3" s="168" t="s">
        <v>1128</v>
      </c>
      <c r="AS3" s="168" t="s">
        <v>1129</v>
      </c>
    </row>
    <row r="4" spans="1:45" x14ac:dyDescent="0.2">
      <c r="A4" s="174" t="s">
        <v>533</v>
      </c>
      <c r="B4" s="175" t="s">
        <v>355</v>
      </c>
      <c r="C4" s="174" t="s">
        <v>534</v>
      </c>
      <c r="D4" s="174" t="s">
        <v>1130</v>
      </c>
      <c r="E4" s="176">
        <v>4087499026</v>
      </c>
      <c r="F4" s="174" t="s">
        <v>358</v>
      </c>
      <c r="G4" s="177">
        <v>39147</v>
      </c>
      <c r="H4" s="150">
        <f t="shared" ca="1" si="0"/>
        <v>9</v>
      </c>
      <c r="I4" s="151"/>
      <c r="J4" s="178">
        <v>42540</v>
      </c>
      <c r="K4" s="179">
        <v>5</v>
      </c>
      <c r="L4" s="180">
        <f t="shared" si="1"/>
        <v>43565.214</v>
      </c>
      <c r="M4" s="179"/>
      <c r="N4" s="179"/>
      <c r="P4" s="153">
        <v>25000</v>
      </c>
      <c r="Q4" s="185">
        <v>0.05</v>
      </c>
      <c r="R4" s="170"/>
      <c r="S4" s="182" t="s">
        <v>1131</v>
      </c>
      <c r="T4" s="183">
        <v>37</v>
      </c>
      <c r="U4" s="183">
        <v>36</v>
      </c>
      <c r="V4" s="183">
        <v>40</v>
      </c>
      <c r="W4" s="183">
        <v>44</v>
      </c>
      <c r="X4" s="183">
        <v>43</v>
      </c>
      <c r="Y4" s="183">
        <v>44</v>
      </c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N4" s="168" t="s">
        <v>1132</v>
      </c>
      <c r="AO4" s="168" t="s">
        <v>1133</v>
      </c>
      <c r="AP4" s="168" t="s">
        <v>1134</v>
      </c>
      <c r="AQ4" s="168" t="s">
        <v>1135</v>
      </c>
      <c r="AR4" s="168" t="s">
        <v>1136</v>
      </c>
      <c r="AS4" s="168" t="s">
        <v>1137</v>
      </c>
    </row>
    <row r="5" spans="1:45" x14ac:dyDescent="0.2">
      <c r="A5" s="174" t="s">
        <v>553</v>
      </c>
      <c r="B5" s="175" t="s">
        <v>348</v>
      </c>
      <c r="C5" s="174" t="s">
        <v>534</v>
      </c>
      <c r="D5" s="174" t="s">
        <v>1138</v>
      </c>
      <c r="E5" s="176">
        <v>4155642886</v>
      </c>
      <c r="F5" s="174" t="s">
        <v>374</v>
      </c>
      <c r="G5" s="177">
        <v>41151</v>
      </c>
      <c r="H5" s="150">
        <f t="shared" ca="1" si="0"/>
        <v>3</v>
      </c>
      <c r="I5" s="151"/>
      <c r="J5" s="178">
        <v>23870</v>
      </c>
      <c r="K5" s="179">
        <v>2</v>
      </c>
      <c r="L5" s="180">
        <f t="shared" si="1"/>
        <v>24445.267</v>
      </c>
      <c r="M5" s="179"/>
      <c r="N5" s="179"/>
      <c r="P5" s="153">
        <v>35000</v>
      </c>
      <c r="Q5" s="185">
        <v>0.06</v>
      </c>
      <c r="R5" s="170"/>
      <c r="S5" s="182" t="s">
        <v>1139</v>
      </c>
      <c r="T5" s="183">
        <v>48</v>
      </c>
      <c r="U5" s="183">
        <v>48</v>
      </c>
      <c r="V5" s="183">
        <v>35</v>
      </c>
      <c r="W5" s="183">
        <v>48</v>
      </c>
      <c r="X5" s="183">
        <v>42</v>
      </c>
      <c r="Y5" s="183">
        <v>44</v>
      </c>
      <c r="Z5" s="184"/>
      <c r="AA5" s="184"/>
      <c r="AB5" s="184" t="s">
        <v>1136</v>
      </c>
      <c r="AC5" s="186" t="s">
        <v>1140</v>
      </c>
      <c r="AD5" s="184"/>
      <c r="AE5" s="184"/>
      <c r="AF5" s="184"/>
      <c r="AG5" s="184"/>
      <c r="AH5" s="184"/>
      <c r="AI5" s="184"/>
      <c r="AJ5" s="184"/>
    </row>
    <row r="6" spans="1:45" x14ac:dyDescent="0.2">
      <c r="A6" s="174" t="s">
        <v>553</v>
      </c>
      <c r="B6" s="175" t="s">
        <v>369</v>
      </c>
      <c r="C6" s="174" t="s">
        <v>534</v>
      </c>
      <c r="D6" s="174" t="s">
        <v>1138</v>
      </c>
      <c r="E6" s="176">
        <v>4155642886</v>
      </c>
      <c r="F6" s="174" t="s">
        <v>374</v>
      </c>
      <c r="G6" s="177">
        <v>41151</v>
      </c>
      <c r="H6" s="150">
        <f t="shared" ca="1" si="0"/>
        <v>3</v>
      </c>
      <c r="I6" s="151"/>
      <c r="J6" s="178">
        <v>35680</v>
      </c>
      <c r="K6" s="179">
        <v>2</v>
      </c>
      <c r="L6" s="180">
        <f t="shared" si="1"/>
        <v>36539.887999999999</v>
      </c>
      <c r="M6" s="179"/>
      <c r="N6" s="179"/>
      <c r="P6" s="153">
        <v>35000</v>
      </c>
      <c r="Q6" s="185">
        <v>0.06</v>
      </c>
      <c r="R6" s="170"/>
      <c r="S6" s="182" t="s">
        <v>1139</v>
      </c>
      <c r="T6" s="183">
        <v>48</v>
      </c>
      <c r="U6" s="183">
        <v>48</v>
      </c>
      <c r="V6" s="183">
        <v>35</v>
      </c>
      <c r="W6" s="183">
        <v>48</v>
      </c>
      <c r="X6" s="183">
        <v>42</v>
      </c>
      <c r="Y6" s="183">
        <v>44</v>
      </c>
      <c r="Z6" s="184"/>
      <c r="AA6" s="184"/>
      <c r="AB6" s="184" t="s">
        <v>1136</v>
      </c>
      <c r="AC6" s="186" t="s">
        <v>1140</v>
      </c>
      <c r="AD6" s="184"/>
      <c r="AE6" s="184"/>
      <c r="AF6" s="184"/>
      <c r="AG6" s="184"/>
      <c r="AH6" s="184"/>
      <c r="AI6" s="184"/>
      <c r="AJ6" s="184"/>
    </row>
    <row r="7" spans="1:45" x14ac:dyDescent="0.2">
      <c r="A7" s="174" t="s">
        <v>1068</v>
      </c>
      <c r="B7" s="175" t="s">
        <v>371</v>
      </c>
      <c r="C7" s="174" t="s">
        <v>534</v>
      </c>
      <c r="D7" s="174" t="s">
        <v>1141</v>
      </c>
      <c r="E7" s="176">
        <v>2136797983</v>
      </c>
      <c r="F7" s="174" t="s">
        <v>345</v>
      </c>
      <c r="G7" s="177">
        <v>39447</v>
      </c>
      <c r="H7" s="150">
        <f t="shared" ca="1" si="0"/>
        <v>8</v>
      </c>
      <c r="I7" s="151" t="s">
        <v>363</v>
      </c>
      <c r="J7" s="178">
        <v>72830</v>
      </c>
      <c r="K7" s="179">
        <v>2</v>
      </c>
      <c r="L7" s="180">
        <f t="shared" si="1"/>
        <v>74585.202999999994</v>
      </c>
      <c r="M7" s="179"/>
      <c r="N7" s="179"/>
      <c r="P7" s="153">
        <v>45000</v>
      </c>
      <c r="Q7" s="185">
        <v>7.0000000000000007E-2</v>
      </c>
      <c r="R7" s="170"/>
      <c r="S7" s="182" t="s">
        <v>1142</v>
      </c>
      <c r="T7" s="183">
        <v>48</v>
      </c>
      <c r="U7" s="183">
        <v>41</v>
      </c>
      <c r="V7" s="183">
        <v>44</v>
      </c>
      <c r="W7" s="183">
        <v>47</v>
      </c>
      <c r="X7" s="183">
        <v>34</v>
      </c>
      <c r="Y7" s="183">
        <v>39</v>
      </c>
      <c r="Z7" s="184"/>
      <c r="AA7" s="184"/>
      <c r="AB7" s="184" t="s">
        <v>1137</v>
      </c>
      <c r="AC7" s="186" t="s">
        <v>1143</v>
      </c>
      <c r="AD7" s="184"/>
      <c r="AE7" s="184"/>
      <c r="AF7" s="184"/>
      <c r="AG7" s="184"/>
      <c r="AH7" s="184"/>
      <c r="AI7" s="184"/>
      <c r="AJ7" s="184"/>
    </row>
    <row r="8" spans="1:45" x14ac:dyDescent="0.2">
      <c r="A8" s="174" t="s">
        <v>1068</v>
      </c>
      <c r="B8" s="175" t="s">
        <v>371</v>
      </c>
      <c r="C8" s="174" t="s">
        <v>534</v>
      </c>
      <c r="D8" s="174" t="s">
        <v>1141</v>
      </c>
      <c r="E8" s="176">
        <v>2136797983</v>
      </c>
      <c r="F8" s="174" t="s">
        <v>345</v>
      </c>
      <c r="G8" s="177">
        <v>39447</v>
      </c>
      <c r="H8" s="150">
        <f t="shared" ca="1" si="0"/>
        <v>8</v>
      </c>
      <c r="I8" s="151" t="s">
        <v>363</v>
      </c>
      <c r="J8" s="178">
        <v>72830</v>
      </c>
      <c r="K8" s="179">
        <v>2</v>
      </c>
      <c r="L8" s="180">
        <f t="shared" si="1"/>
        <v>74585.202999999994</v>
      </c>
      <c r="M8" s="179"/>
      <c r="N8" s="179"/>
      <c r="P8" s="153">
        <v>45000</v>
      </c>
      <c r="Q8" s="185">
        <v>7.0000000000000007E-2</v>
      </c>
      <c r="R8" s="170"/>
      <c r="S8" s="182" t="s">
        <v>1142</v>
      </c>
      <c r="T8" s="183">
        <v>48</v>
      </c>
      <c r="U8" s="183">
        <v>41</v>
      </c>
      <c r="V8" s="183">
        <v>44</v>
      </c>
      <c r="W8" s="183">
        <v>47</v>
      </c>
      <c r="X8" s="183">
        <v>34</v>
      </c>
      <c r="Y8" s="183">
        <v>39</v>
      </c>
      <c r="Z8" s="184"/>
      <c r="AA8" s="184"/>
      <c r="AB8" s="184" t="s">
        <v>1137</v>
      </c>
      <c r="AC8" s="186" t="s">
        <v>1143</v>
      </c>
      <c r="AD8" s="184"/>
      <c r="AE8" s="184"/>
      <c r="AF8" s="184"/>
      <c r="AG8" s="184"/>
      <c r="AH8" s="184"/>
      <c r="AI8" s="184"/>
      <c r="AJ8" s="184"/>
    </row>
    <row r="9" spans="1:45" x14ac:dyDescent="0.2">
      <c r="A9" s="170" t="s">
        <v>904</v>
      </c>
      <c r="B9" s="175" t="s">
        <v>343</v>
      </c>
      <c r="C9" s="170" t="s">
        <v>445</v>
      </c>
      <c r="D9" s="174" t="s">
        <v>1144</v>
      </c>
      <c r="E9" s="176">
        <v>2137326795</v>
      </c>
      <c r="F9" s="170" t="s">
        <v>345</v>
      </c>
      <c r="G9" s="187">
        <v>38751</v>
      </c>
      <c r="H9" s="150">
        <f t="shared" ca="1" si="0"/>
        <v>10</v>
      </c>
      <c r="I9" s="151" t="s">
        <v>346</v>
      </c>
      <c r="J9" s="178">
        <v>60830</v>
      </c>
      <c r="K9" s="179">
        <v>2</v>
      </c>
      <c r="L9" s="180">
        <f t="shared" si="1"/>
        <v>62296.002999999997</v>
      </c>
      <c r="M9" s="179"/>
      <c r="N9" s="179"/>
      <c r="P9" s="153">
        <v>55000</v>
      </c>
      <c r="Q9" s="185">
        <v>0.08</v>
      </c>
      <c r="R9" s="170"/>
      <c r="S9" s="188"/>
      <c r="T9" s="189">
        <f t="shared" ref="T9:Y9" si="2">SUM(T2:T7)</f>
        <v>254</v>
      </c>
      <c r="U9" s="189">
        <f t="shared" si="2"/>
        <v>246</v>
      </c>
      <c r="V9" s="189">
        <f t="shared" si="2"/>
        <v>239</v>
      </c>
      <c r="W9" s="189">
        <f t="shared" si="2"/>
        <v>268</v>
      </c>
      <c r="X9" s="189">
        <f t="shared" si="2"/>
        <v>241</v>
      </c>
      <c r="Y9" s="189">
        <f t="shared" si="2"/>
        <v>252</v>
      </c>
      <c r="Z9" s="184"/>
      <c r="AA9" s="184"/>
      <c r="AB9" s="184" t="s">
        <v>1134</v>
      </c>
      <c r="AC9" s="186" t="s">
        <v>1145</v>
      </c>
      <c r="AD9" s="184"/>
      <c r="AE9" s="184"/>
      <c r="AF9" s="184"/>
      <c r="AG9" s="184"/>
      <c r="AH9" s="184"/>
      <c r="AI9" s="184"/>
      <c r="AJ9" s="184"/>
    </row>
    <row r="10" spans="1:45" x14ac:dyDescent="0.2">
      <c r="A10" s="174" t="s">
        <v>1146</v>
      </c>
      <c r="B10" s="175" t="s">
        <v>369</v>
      </c>
      <c r="C10" s="174" t="s">
        <v>445</v>
      </c>
      <c r="D10" s="174" t="s">
        <v>1147</v>
      </c>
      <c r="E10" s="176">
        <v>3107548981</v>
      </c>
      <c r="F10" s="174" t="s">
        <v>366</v>
      </c>
      <c r="G10" s="177">
        <v>36217</v>
      </c>
      <c r="H10" s="150">
        <f t="shared" ca="1" si="0"/>
        <v>17</v>
      </c>
      <c r="I10" s="151" t="s">
        <v>346</v>
      </c>
      <c r="J10" s="178">
        <v>15240</v>
      </c>
      <c r="K10" s="179">
        <v>1</v>
      </c>
      <c r="L10" s="180">
        <f t="shared" si="1"/>
        <v>15607.284</v>
      </c>
      <c r="M10" s="179"/>
      <c r="N10" s="179"/>
      <c r="P10" s="153">
        <v>65000</v>
      </c>
      <c r="Q10" s="185">
        <v>0.1</v>
      </c>
      <c r="R10" s="170"/>
      <c r="S10" s="170"/>
      <c r="T10" s="189"/>
      <c r="U10" s="189"/>
      <c r="V10" s="189"/>
      <c r="W10" s="189"/>
      <c r="X10" s="189"/>
      <c r="Y10" s="189"/>
      <c r="Z10" s="189"/>
      <c r="AA10" s="189"/>
      <c r="AB10" s="189" t="s">
        <v>1135</v>
      </c>
      <c r="AC10" s="190" t="s">
        <v>1148</v>
      </c>
      <c r="AD10" s="189"/>
      <c r="AE10" s="189"/>
      <c r="AF10" s="189"/>
      <c r="AG10" s="189"/>
      <c r="AH10" s="189"/>
      <c r="AI10" s="189"/>
      <c r="AJ10" s="189"/>
      <c r="AK10" s="189"/>
      <c r="AL10" s="189"/>
      <c r="AM10" s="189" t="s">
        <v>1149</v>
      </c>
      <c r="AN10" s="191">
        <v>100</v>
      </c>
      <c r="AO10" s="191"/>
    </row>
    <row r="11" spans="1:45" x14ac:dyDescent="0.2">
      <c r="A11" s="170" t="s">
        <v>1002</v>
      </c>
      <c r="B11" s="175" t="s">
        <v>348</v>
      </c>
      <c r="C11" s="170" t="s">
        <v>445</v>
      </c>
      <c r="D11" s="174" t="s">
        <v>1150</v>
      </c>
      <c r="E11" s="176">
        <v>8055837411</v>
      </c>
      <c r="F11" s="170" t="s">
        <v>358</v>
      </c>
      <c r="G11" s="187">
        <v>39189</v>
      </c>
      <c r="H11" s="150">
        <f t="shared" ca="1" si="0"/>
        <v>8</v>
      </c>
      <c r="I11" s="151"/>
      <c r="J11" s="178">
        <v>66580</v>
      </c>
      <c r="K11" s="179">
        <v>5</v>
      </c>
      <c r="L11" s="180">
        <f t="shared" si="1"/>
        <v>68184.577999999994</v>
      </c>
      <c r="M11" s="179"/>
      <c r="N11" s="179"/>
      <c r="P11" s="153">
        <v>75000</v>
      </c>
      <c r="Q11" s="185">
        <v>0.11</v>
      </c>
      <c r="R11" s="170"/>
      <c r="S11" s="172"/>
      <c r="T11" s="172" t="s">
        <v>1151</v>
      </c>
      <c r="U11" s="172" t="s">
        <v>1152</v>
      </c>
      <c r="V11" s="172" t="s">
        <v>1153</v>
      </c>
      <c r="W11" s="172" t="s">
        <v>1154</v>
      </c>
      <c r="X11" s="172" t="s">
        <v>1155</v>
      </c>
      <c r="Y11" s="172" t="s">
        <v>1156</v>
      </c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 t="s">
        <v>1157</v>
      </c>
      <c r="AN11" s="191">
        <v>175</v>
      </c>
      <c r="AO11" s="191"/>
    </row>
    <row r="12" spans="1:45" x14ac:dyDescent="0.2">
      <c r="A12" s="170" t="s">
        <v>1079</v>
      </c>
      <c r="B12" s="175" t="s">
        <v>343</v>
      </c>
      <c r="C12" s="170" t="s">
        <v>445</v>
      </c>
      <c r="D12" s="174" t="s">
        <v>1158</v>
      </c>
      <c r="E12" s="176">
        <v>4085240571</v>
      </c>
      <c r="F12" s="170" t="s">
        <v>345</v>
      </c>
      <c r="G12" s="187">
        <v>36260</v>
      </c>
      <c r="H12" s="150">
        <f t="shared" ca="1" si="0"/>
        <v>16</v>
      </c>
      <c r="I12" s="151" t="s">
        <v>346</v>
      </c>
      <c r="J12" s="178">
        <v>75150</v>
      </c>
      <c r="K12" s="179">
        <v>1</v>
      </c>
      <c r="L12" s="180">
        <f t="shared" si="1"/>
        <v>76961.115000000005</v>
      </c>
      <c r="M12" s="179"/>
      <c r="N12" s="179"/>
      <c r="P12" s="153">
        <v>85000</v>
      </c>
      <c r="Q12" s="185">
        <v>0.12</v>
      </c>
      <c r="R12" s="170"/>
      <c r="S12" s="192" t="s">
        <v>1114</v>
      </c>
      <c r="T12" s="183">
        <v>45</v>
      </c>
      <c r="U12" s="183">
        <v>39</v>
      </c>
      <c r="V12" s="183">
        <v>30</v>
      </c>
      <c r="W12" s="183">
        <v>46</v>
      </c>
      <c r="X12" s="183">
        <v>38</v>
      </c>
      <c r="Y12" s="183">
        <v>30</v>
      </c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68" t="s">
        <v>1159</v>
      </c>
      <c r="AN12" s="193" t="s">
        <v>1160</v>
      </c>
      <c r="AO12" s="191"/>
    </row>
    <row r="13" spans="1:45" x14ac:dyDescent="0.2">
      <c r="A13" s="170" t="s">
        <v>1020</v>
      </c>
      <c r="B13" s="175" t="s">
        <v>369</v>
      </c>
      <c r="C13" s="170" t="s">
        <v>445</v>
      </c>
      <c r="D13" s="174" t="s">
        <v>1161</v>
      </c>
      <c r="E13" s="176">
        <v>4159948598</v>
      </c>
      <c r="F13" s="170" t="s">
        <v>345</v>
      </c>
      <c r="G13" s="187">
        <v>37404</v>
      </c>
      <c r="H13" s="150">
        <f t="shared" ca="1" si="0"/>
        <v>13</v>
      </c>
      <c r="I13" s="151" t="s">
        <v>346</v>
      </c>
      <c r="J13" s="178">
        <v>30780</v>
      </c>
      <c r="K13" s="179">
        <v>4</v>
      </c>
      <c r="L13" s="180">
        <f t="shared" si="1"/>
        <v>31521.797999999999</v>
      </c>
      <c r="M13" s="179"/>
      <c r="N13" s="179"/>
      <c r="P13" s="153">
        <v>95000</v>
      </c>
      <c r="Q13" s="185">
        <v>0.13</v>
      </c>
      <c r="R13" s="170"/>
      <c r="S13" s="192" t="s">
        <v>1123</v>
      </c>
      <c r="T13" s="183">
        <v>47</v>
      </c>
      <c r="U13" s="183">
        <v>35</v>
      </c>
      <c r="V13" s="183">
        <v>45</v>
      </c>
      <c r="W13" s="183">
        <v>40</v>
      </c>
      <c r="X13" s="183">
        <v>39</v>
      </c>
      <c r="Y13" s="183">
        <v>47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91"/>
      <c r="AO13" s="191"/>
    </row>
    <row r="14" spans="1:45" x14ac:dyDescent="0.2">
      <c r="A14" s="170" t="s">
        <v>1013</v>
      </c>
      <c r="B14" s="175" t="s">
        <v>348</v>
      </c>
      <c r="C14" s="170" t="s">
        <v>445</v>
      </c>
      <c r="D14" s="174" t="s">
        <v>1162</v>
      </c>
      <c r="E14" s="176">
        <v>4083624955</v>
      </c>
      <c r="F14" s="170" t="s">
        <v>366</v>
      </c>
      <c r="G14" s="187">
        <v>37782</v>
      </c>
      <c r="H14" s="150">
        <f t="shared" ca="1" si="0"/>
        <v>12</v>
      </c>
      <c r="I14" s="151" t="s">
        <v>351</v>
      </c>
      <c r="J14" s="178">
        <v>17735</v>
      </c>
      <c r="K14" s="179">
        <v>3</v>
      </c>
      <c r="L14" s="180">
        <f t="shared" si="1"/>
        <v>18162.413499999999</v>
      </c>
      <c r="M14" s="179"/>
      <c r="N14" s="179"/>
      <c r="P14" s="200"/>
      <c r="Q14" s="200"/>
      <c r="S14" s="192" t="s">
        <v>1131</v>
      </c>
      <c r="T14" s="183">
        <v>35</v>
      </c>
      <c r="U14" s="183">
        <v>45</v>
      </c>
      <c r="V14" s="183">
        <v>43</v>
      </c>
      <c r="W14" s="183">
        <v>45</v>
      </c>
      <c r="X14" s="183">
        <v>42</v>
      </c>
      <c r="Y14" s="183">
        <v>46</v>
      </c>
    </row>
    <row r="15" spans="1:45" x14ac:dyDescent="0.2">
      <c r="A15" s="174" t="s">
        <v>491</v>
      </c>
      <c r="B15" s="175" t="s">
        <v>348</v>
      </c>
      <c r="C15" s="174" t="s">
        <v>445</v>
      </c>
      <c r="D15" s="174" t="s">
        <v>1163</v>
      </c>
      <c r="E15" s="176">
        <v>2136443013</v>
      </c>
      <c r="F15" s="174" t="s">
        <v>345</v>
      </c>
      <c r="G15" s="177">
        <v>38142</v>
      </c>
      <c r="H15" s="150">
        <f t="shared" ca="1" si="0"/>
        <v>11</v>
      </c>
      <c r="I15" s="151" t="s">
        <v>346</v>
      </c>
      <c r="J15" s="178">
        <v>49350</v>
      </c>
      <c r="K15" s="179">
        <v>4</v>
      </c>
      <c r="L15" s="180">
        <f t="shared" si="1"/>
        <v>50539.334999999999</v>
      </c>
      <c r="M15" s="179"/>
      <c r="N15" s="179"/>
      <c r="S15" s="192" t="s">
        <v>1139</v>
      </c>
      <c r="T15" s="183">
        <v>49</v>
      </c>
      <c r="U15" s="183">
        <v>34</v>
      </c>
      <c r="V15" s="183">
        <v>46</v>
      </c>
      <c r="W15" s="183">
        <v>45</v>
      </c>
      <c r="X15" s="183">
        <v>40</v>
      </c>
      <c r="Y15" s="183">
        <v>42</v>
      </c>
    </row>
    <row r="16" spans="1:45" x14ac:dyDescent="0.2">
      <c r="A16" s="174" t="s">
        <v>1164</v>
      </c>
      <c r="B16" s="175" t="s">
        <v>348</v>
      </c>
      <c r="C16" s="174" t="s">
        <v>445</v>
      </c>
      <c r="D16" s="174" t="s">
        <v>1165</v>
      </c>
      <c r="E16" s="176">
        <v>3107849132</v>
      </c>
      <c r="F16" s="174" t="s">
        <v>366</v>
      </c>
      <c r="G16" s="177">
        <v>40779</v>
      </c>
      <c r="H16" s="150">
        <f t="shared" ca="1" si="0"/>
        <v>4</v>
      </c>
      <c r="I16" s="151" t="s">
        <v>367</v>
      </c>
      <c r="J16" s="178">
        <v>30445</v>
      </c>
      <c r="K16" s="179">
        <v>1</v>
      </c>
      <c r="L16" s="180">
        <f t="shared" si="1"/>
        <v>31178.7245</v>
      </c>
      <c r="M16" s="179"/>
      <c r="N16" s="179"/>
      <c r="S16" s="192" t="s">
        <v>1142</v>
      </c>
      <c r="T16" s="183">
        <v>37</v>
      </c>
      <c r="U16" s="183">
        <v>37</v>
      </c>
      <c r="V16" s="183">
        <v>30</v>
      </c>
      <c r="W16" s="183">
        <v>37</v>
      </c>
      <c r="X16" s="183">
        <v>43</v>
      </c>
      <c r="Y16" s="183">
        <v>34</v>
      </c>
    </row>
    <row r="17" spans="1:25" x14ac:dyDescent="0.2">
      <c r="A17" s="170" t="s">
        <v>1083</v>
      </c>
      <c r="B17" s="175" t="s">
        <v>343</v>
      </c>
      <c r="C17" s="170" t="s">
        <v>445</v>
      </c>
      <c r="D17" s="174" t="s">
        <v>1166</v>
      </c>
      <c r="E17" s="176">
        <v>4159667273</v>
      </c>
      <c r="F17" s="170" t="s">
        <v>345</v>
      </c>
      <c r="G17" s="187">
        <v>41136</v>
      </c>
      <c r="H17" s="150">
        <f t="shared" ca="1" si="0"/>
        <v>3</v>
      </c>
      <c r="I17" s="151" t="s">
        <v>346</v>
      </c>
      <c r="J17" s="178">
        <v>79760</v>
      </c>
      <c r="K17" s="179">
        <v>5</v>
      </c>
      <c r="L17" s="180">
        <f t="shared" si="1"/>
        <v>81682.216</v>
      </c>
      <c r="M17" s="179"/>
      <c r="N17" s="179"/>
      <c r="S17" s="189"/>
      <c r="T17" s="189">
        <f t="shared" ref="T17:Y17" si="3">SUM(T12:T16)</f>
        <v>213</v>
      </c>
      <c r="U17" s="189">
        <f t="shared" si="3"/>
        <v>190</v>
      </c>
      <c r="V17" s="189">
        <f t="shared" si="3"/>
        <v>194</v>
      </c>
      <c r="W17" s="189">
        <f t="shared" si="3"/>
        <v>213</v>
      </c>
      <c r="X17" s="191">
        <f t="shared" si="3"/>
        <v>202</v>
      </c>
      <c r="Y17" s="191">
        <f t="shared" si="3"/>
        <v>199</v>
      </c>
    </row>
    <row r="18" spans="1:25" x14ac:dyDescent="0.2">
      <c r="A18" s="170" t="s">
        <v>1077</v>
      </c>
      <c r="B18" s="175" t="s">
        <v>371</v>
      </c>
      <c r="C18" s="170" t="s">
        <v>445</v>
      </c>
      <c r="D18" s="174" t="s">
        <v>1167</v>
      </c>
      <c r="E18" s="176">
        <v>6508507991</v>
      </c>
      <c r="F18" s="170" t="s">
        <v>345</v>
      </c>
      <c r="G18" s="187">
        <v>36764</v>
      </c>
      <c r="H18" s="150">
        <f t="shared" ca="1" si="0"/>
        <v>15</v>
      </c>
      <c r="I18" s="151" t="s">
        <v>351</v>
      </c>
      <c r="J18" s="178">
        <v>74840</v>
      </c>
      <c r="K18" s="179">
        <v>4</v>
      </c>
      <c r="L18" s="180">
        <f t="shared" si="1"/>
        <v>76643.644</v>
      </c>
      <c r="M18" s="179"/>
      <c r="N18" s="179"/>
    </row>
    <row r="19" spans="1:25" x14ac:dyDescent="0.2">
      <c r="A19" s="174" t="s">
        <v>685</v>
      </c>
      <c r="B19" s="175" t="s">
        <v>9</v>
      </c>
      <c r="C19" s="174" t="s">
        <v>445</v>
      </c>
      <c r="D19" s="174" t="s">
        <v>1168</v>
      </c>
      <c r="E19" s="176">
        <v>2135105363</v>
      </c>
      <c r="F19" s="174" t="s">
        <v>374</v>
      </c>
      <c r="G19" s="177">
        <v>40787</v>
      </c>
      <c r="H19" s="150">
        <f t="shared" ca="1" si="0"/>
        <v>4</v>
      </c>
      <c r="I19" s="151" t="s">
        <v>346</v>
      </c>
      <c r="J19" s="178">
        <v>29070</v>
      </c>
      <c r="K19" s="179">
        <v>3</v>
      </c>
      <c r="L19" s="180">
        <f t="shared" si="1"/>
        <v>29770.587</v>
      </c>
      <c r="M19" s="179"/>
      <c r="N19" s="179"/>
    </row>
    <row r="20" spans="1:25" x14ac:dyDescent="0.2">
      <c r="A20" s="170" t="s">
        <v>950</v>
      </c>
      <c r="B20" s="175" t="s">
        <v>355</v>
      </c>
      <c r="C20" s="170" t="s">
        <v>445</v>
      </c>
      <c r="D20" s="174" t="s">
        <v>1169</v>
      </c>
      <c r="E20" s="176">
        <v>4154431600</v>
      </c>
      <c r="F20" s="170" t="s">
        <v>358</v>
      </c>
      <c r="G20" s="187">
        <v>36777</v>
      </c>
      <c r="H20" s="150">
        <f t="shared" ca="1" si="0"/>
        <v>15</v>
      </c>
      <c r="I20" s="151"/>
      <c r="J20" s="178">
        <v>76690</v>
      </c>
      <c r="K20" s="179">
        <v>3</v>
      </c>
      <c r="L20" s="180">
        <f t="shared" si="1"/>
        <v>78538.229000000007</v>
      </c>
      <c r="M20" s="179"/>
      <c r="N20" s="179"/>
    </row>
    <row r="21" spans="1:25" x14ac:dyDescent="0.2">
      <c r="A21" s="174" t="s">
        <v>462</v>
      </c>
      <c r="B21" s="175" t="s">
        <v>355</v>
      </c>
      <c r="C21" s="174" t="s">
        <v>445</v>
      </c>
      <c r="D21" s="174" t="s">
        <v>1170</v>
      </c>
      <c r="E21" s="176">
        <v>3104204808</v>
      </c>
      <c r="F21" s="174" t="s">
        <v>345</v>
      </c>
      <c r="G21" s="177">
        <v>39704</v>
      </c>
      <c r="H21" s="150">
        <f t="shared" ca="1" si="0"/>
        <v>7</v>
      </c>
      <c r="I21" s="151" t="s">
        <v>351</v>
      </c>
      <c r="J21" s="178">
        <v>58290</v>
      </c>
      <c r="K21" s="179">
        <v>5</v>
      </c>
      <c r="L21" s="180">
        <f t="shared" si="1"/>
        <v>59694.788999999997</v>
      </c>
      <c r="M21" s="179"/>
      <c r="N21" s="179"/>
    </row>
    <row r="22" spans="1:25" x14ac:dyDescent="0.2">
      <c r="A22" s="174" t="s">
        <v>894</v>
      </c>
      <c r="B22" s="175" t="s">
        <v>9</v>
      </c>
      <c r="C22" s="174" t="s">
        <v>445</v>
      </c>
      <c r="D22" s="174" t="s">
        <v>1171</v>
      </c>
      <c r="E22" s="176">
        <v>4152856487</v>
      </c>
      <c r="F22" s="174" t="s">
        <v>345</v>
      </c>
      <c r="G22" s="177">
        <v>39029</v>
      </c>
      <c r="H22" s="150">
        <f t="shared" ca="1" si="0"/>
        <v>9</v>
      </c>
      <c r="I22" s="151" t="s">
        <v>353</v>
      </c>
      <c r="J22" s="178">
        <v>85300</v>
      </c>
      <c r="K22" s="179">
        <v>2</v>
      </c>
      <c r="L22" s="180">
        <f t="shared" si="1"/>
        <v>87355.73</v>
      </c>
      <c r="M22" s="179"/>
      <c r="N22" s="179"/>
    </row>
    <row r="23" spans="1:25" x14ac:dyDescent="0.2">
      <c r="A23" s="174" t="s">
        <v>598</v>
      </c>
      <c r="B23" s="175" t="s">
        <v>355</v>
      </c>
      <c r="C23" s="174" t="s">
        <v>445</v>
      </c>
      <c r="D23" s="174" t="s">
        <v>1172</v>
      </c>
      <c r="E23" s="176">
        <v>3106852047</v>
      </c>
      <c r="F23" s="174" t="s">
        <v>374</v>
      </c>
      <c r="G23" s="177">
        <v>40126</v>
      </c>
      <c r="H23" s="150">
        <f t="shared" ca="1" si="0"/>
        <v>6</v>
      </c>
      <c r="I23" s="151"/>
      <c r="J23" s="178">
        <v>10636</v>
      </c>
      <c r="K23" s="179">
        <v>4</v>
      </c>
      <c r="L23" s="180">
        <f t="shared" si="1"/>
        <v>10892.327600000001</v>
      </c>
      <c r="M23" s="179"/>
      <c r="N23" s="179"/>
    </row>
    <row r="24" spans="1:25" x14ac:dyDescent="0.2">
      <c r="A24" s="170" t="s">
        <v>1092</v>
      </c>
      <c r="B24" s="175" t="s">
        <v>369</v>
      </c>
      <c r="C24" s="170" t="s">
        <v>445</v>
      </c>
      <c r="D24" s="174" t="s">
        <v>1173</v>
      </c>
      <c r="E24" s="176">
        <v>4156214459</v>
      </c>
      <c r="F24" s="170" t="s">
        <v>345</v>
      </c>
      <c r="G24" s="187">
        <v>36143</v>
      </c>
      <c r="H24" s="150">
        <f t="shared" ca="1" si="0"/>
        <v>17</v>
      </c>
      <c r="I24" s="151" t="s">
        <v>353</v>
      </c>
      <c r="J24" s="178">
        <v>72090</v>
      </c>
      <c r="K24" s="179">
        <v>5</v>
      </c>
      <c r="L24" s="180">
        <f t="shared" si="1"/>
        <v>73827.369000000006</v>
      </c>
      <c r="M24" s="179"/>
      <c r="N24" s="179"/>
    </row>
    <row r="25" spans="1:25" x14ac:dyDescent="0.2">
      <c r="A25" s="170" t="s">
        <v>1027</v>
      </c>
      <c r="B25" s="175" t="s">
        <v>371</v>
      </c>
      <c r="C25" s="170" t="s">
        <v>445</v>
      </c>
      <c r="D25" s="174" t="s">
        <v>1174</v>
      </c>
      <c r="E25" s="176">
        <v>2137872044</v>
      </c>
      <c r="F25" s="170" t="s">
        <v>345</v>
      </c>
      <c r="G25" s="187">
        <v>39069</v>
      </c>
      <c r="H25" s="150">
        <f t="shared" ca="1" si="0"/>
        <v>9</v>
      </c>
      <c r="I25" s="151" t="s">
        <v>363</v>
      </c>
      <c r="J25" s="178">
        <v>37670</v>
      </c>
      <c r="K25" s="179">
        <v>3</v>
      </c>
      <c r="L25" s="180">
        <f t="shared" si="1"/>
        <v>38577.847000000002</v>
      </c>
      <c r="M25" s="179"/>
      <c r="N25" s="179"/>
    </row>
    <row r="26" spans="1:25" x14ac:dyDescent="0.2">
      <c r="A26" s="170" t="s">
        <v>802</v>
      </c>
      <c r="B26" s="175" t="s">
        <v>348</v>
      </c>
      <c r="C26" s="170" t="s">
        <v>413</v>
      </c>
      <c r="D26" s="174" t="s">
        <v>1175</v>
      </c>
      <c r="E26" s="176">
        <v>3107248488</v>
      </c>
      <c r="F26" s="170" t="s">
        <v>345</v>
      </c>
      <c r="G26" s="187">
        <v>38746</v>
      </c>
      <c r="H26" s="150">
        <f t="shared" ca="1" si="0"/>
        <v>10</v>
      </c>
      <c r="I26" s="151" t="s">
        <v>353</v>
      </c>
      <c r="J26" s="178">
        <v>49360</v>
      </c>
      <c r="K26" s="179">
        <v>2</v>
      </c>
      <c r="L26" s="180">
        <f t="shared" si="1"/>
        <v>50549.576000000001</v>
      </c>
      <c r="M26" s="179"/>
      <c r="N26" s="179"/>
    </row>
    <row r="27" spans="1:25" x14ac:dyDescent="0.2">
      <c r="A27" s="170" t="s">
        <v>1026</v>
      </c>
      <c r="B27" s="175" t="s">
        <v>355</v>
      </c>
      <c r="C27" s="170" t="s">
        <v>413</v>
      </c>
      <c r="D27" s="174" t="s">
        <v>1176</v>
      </c>
      <c r="E27" s="176">
        <v>4085726290</v>
      </c>
      <c r="F27" s="170" t="s">
        <v>345</v>
      </c>
      <c r="G27" s="187">
        <v>36893</v>
      </c>
      <c r="H27" s="150">
        <f t="shared" ca="1" si="0"/>
        <v>15</v>
      </c>
      <c r="I27" s="151" t="s">
        <v>353</v>
      </c>
      <c r="J27" s="178">
        <v>33640</v>
      </c>
      <c r="K27" s="179">
        <v>3</v>
      </c>
      <c r="L27" s="180">
        <f t="shared" si="1"/>
        <v>34450.724000000002</v>
      </c>
      <c r="M27" s="179"/>
      <c r="N27" s="179"/>
    </row>
    <row r="28" spans="1:25" x14ac:dyDescent="0.2">
      <c r="A28" s="170" t="s">
        <v>552</v>
      </c>
      <c r="B28" s="175" t="s">
        <v>343</v>
      </c>
      <c r="C28" s="170" t="s">
        <v>413</v>
      </c>
      <c r="D28" s="174" t="s">
        <v>1177</v>
      </c>
      <c r="E28" s="176">
        <v>6508370435</v>
      </c>
      <c r="F28" s="170" t="s">
        <v>345</v>
      </c>
      <c r="G28" s="187">
        <v>36214</v>
      </c>
      <c r="H28" s="150">
        <f t="shared" ca="1" si="0"/>
        <v>17</v>
      </c>
      <c r="I28" s="151" t="s">
        <v>351</v>
      </c>
      <c r="J28" s="178">
        <v>47850</v>
      </c>
      <c r="K28" s="179">
        <v>1</v>
      </c>
      <c r="L28" s="180">
        <f t="shared" si="1"/>
        <v>49003.184999999998</v>
      </c>
      <c r="M28" s="179"/>
      <c r="N28" s="179"/>
    </row>
    <row r="29" spans="1:25" x14ac:dyDescent="0.2">
      <c r="A29" s="170" t="s">
        <v>901</v>
      </c>
      <c r="B29" s="175" t="s">
        <v>369</v>
      </c>
      <c r="C29" s="170" t="s">
        <v>413</v>
      </c>
      <c r="D29" s="174" t="s">
        <v>1178</v>
      </c>
      <c r="E29" s="176">
        <v>3102328309</v>
      </c>
      <c r="F29" s="170" t="s">
        <v>345</v>
      </c>
      <c r="G29" s="187">
        <v>38051</v>
      </c>
      <c r="H29" s="150">
        <f t="shared" ca="1" si="0"/>
        <v>12</v>
      </c>
      <c r="I29" s="151" t="s">
        <v>346</v>
      </c>
      <c r="J29" s="178">
        <v>30350</v>
      </c>
      <c r="K29" s="179">
        <v>1</v>
      </c>
      <c r="L29" s="180">
        <f t="shared" si="1"/>
        <v>31081.435000000001</v>
      </c>
      <c r="M29" s="179"/>
      <c r="N29" s="179"/>
    </row>
    <row r="30" spans="1:25" x14ac:dyDescent="0.2">
      <c r="A30" s="170" t="s">
        <v>480</v>
      </c>
      <c r="B30" s="175" t="s">
        <v>355</v>
      </c>
      <c r="C30" s="170" t="s">
        <v>413</v>
      </c>
      <c r="D30" s="174" t="s">
        <v>1179</v>
      </c>
      <c r="E30" s="176">
        <v>6506690366</v>
      </c>
      <c r="F30" s="170" t="s">
        <v>345</v>
      </c>
      <c r="G30" s="187">
        <v>36619</v>
      </c>
      <c r="H30" s="150">
        <f t="shared" ca="1" si="0"/>
        <v>15</v>
      </c>
      <c r="I30" s="151" t="s">
        <v>363</v>
      </c>
      <c r="J30" s="178">
        <v>56440</v>
      </c>
      <c r="K30" s="179">
        <v>1</v>
      </c>
      <c r="L30" s="180">
        <f t="shared" si="1"/>
        <v>57800.203999999998</v>
      </c>
      <c r="M30" s="179"/>
      <c r="N30" s="179"/>
    </row>
    <row r="31" spans="1:25" x14ac:dyDescent="0.2">
      <c r="A31" s="170" t="s">
        <v>578</v>
      </c>
      <c r="B31" s="175" t="s">
        <v>355</v>
      </c>
      <c r="C31" s="170" t="s">
        <v>413</v>
      </c>
      <c r="D31" s="174" t="s">
        <v>1180</v>
      </c>
      <c r="E31" s="176">
        <v>3108210557</v>
      </c>
      <c r="F31" s="170" t="s">
        <v>366</v>
      </c>
      <c r="G31" s="187">
        <v>38851</v>
      </c>
      <c r="H31" s="150">
        <f t="shared" ca="1" si="0"/>
        <v>9</v>
      </c>
      <c r="I31" s="151" t="s">
        <v>346</v>
      </c>
      <c r="J31" s="178">
        <v>11025</v>
      </c>
      <c r="K31" s="179">
        <v>1</v>
      </c>
      <c r="L31" s="180">
        <f t="shared" si="1"/>
        <v>11290.702499999999</v>
      </c>
      <c r="M31" s="179"/>
      <c r="N31" s="179"/>
    </row>
    <row r="32" spans="1:25" x14ac:dyDescent="0.2">
      <c r="A32" s="170" t="s">
        <v>850</v>
      </c>
      <c r="B32" s="175" t="s">
        <v>348</v>
      </c>
      <c r="C32" s="170" t="s">
        <v>413</v>
      </c>
      <c r="D32" s="174" t="s">
        <v>1181</v>
      </c>
      <c r="E32" s="176">
        <v>6508086305</v>
      </c>
      <c r="F32" s="170" t="s">
        <v>374</v>
      </c>
      <c r="G32" s="187">
        <v>38961</v>
      </c>
      <c r="H32" s="150">
        <f t="shared" ca="1" si="0"/>
        <v>9</v>
      </c>
      <c r="I32" s="151"/>
      <c r="J32" s="178">
        <v>20028</v>
      </c>
      <c r="K32" s="179">
        <v>4</v>
      </c>
      <c r="L32" s="180">
        <f t="shared" si="1"/>
        <v>20510.674800000001</v>
      </c>
      <c r="M32" s="179"/>
      <c r="N32" s="179"/>
    </row>
    <row r="33" spans="1:14" x14ac:dyDescent="0.2">
      <c r="A33" s="170" t="s">
        <v>425</v>
      </c>
      <c r="B33" s="175" t="s">
        <v>355</v>
      </c>
      <c r="C33" s="170" t="s">
        <v>413</v>
      </c>
      <c r="D33" s="174" t="s">
        <v>1182</v>
      </c>
      <c r="E33" s="176">
        <v>3106106705</v>
      </c>
      <c r="F33" s="170" t="s">
        <v>345</v>
      </c>
      <c r="G33" s="187">
        <v>40106</v>
      </c>
      <c r="H33" s="150">
        <f t="shared" ca="1" si="0"/>
        <v>6</v>
      </c>
      <c r="I33" s="151" t="s">
        <v>367</v>
      </c>
      <c r="J33" s="178">
        <v>51180</v>
      </c>
      <c r="K33" s="179">
        <v>3</v>
      </c>
      <c r="L33" s="180">
        <f t="shared" si="1"/>
        <v>52413.438000000002</v>
      </c>
      <c r="M33" s="179"/>
      <c r="N33" s="179"/>
    </row>
    <row r="34" spans="1:14" x14ac:dyDescent="0.2">
      <c r="A34" s="170" t="s">
        <v>1100</v>
      </c>
      <c r="B34" s="175" t="s">
        <v>355</v>
      </c>
      <c r="C34" s="170" t="s">
        <v>413</v>
      </c>
      <c r="D34" s="174" t="s">
        <v>1183</v>
      </c>
      <c r="E34" s="176">
        <v>2134059233</v>
      </c>
      <c r="F34" s="170" t="s">
        <v>345</v>
      </c>
      <c r="G34" s="187">
        <v>40856</v>
      </c>
      <c r="H34" s="150">
        <f t="shared" ca="1" si="0"/>
        <v>4</v>
      </c>
      <c r="I34" s="151" t="s">
        <v>367</v>
      </c>
      <c r="J34" s="178">
        <v>41350</v>
      </c>
      <c r="K34" s="179">
        <v>2</v>
      </c>
      <c r="L34" s="180">
        <f t="shared" si="1"/>
        <v>42346.535000000003</v>
      </c>
      <c r="M34" s="179"/>
      <c r="N34" s="179"/>
    </row>
    <row r="35" spans="1:14" x14ac:dyDescent="0.2">
      <c r="A35" s="170" t="s">
        <v>1056</v>
      </c>
      <c r="B35" s="175" t="s">
        <v>343</v>
      </c>
      <c r="C35" s="170" t="s">
        <v>413</v>
      </c>
      <c r="D35" s="174" t="s">
        <v>1184</v>
      </c>
      <c r="E35" s="176">
        <v>8058510366</v>
      </c>
      <c r="F35" s="170" t="s">
        <v>345</v>
      </c>
      <c r="G35" s="187">
        <v>39414</v>
      </c>
      <c r="H35" s="150">
        <f t="shared" ca="1" si="0"/>
        <v>8</v>
      </c>
      <c r="I35" s="151" t="s">
        <v>346</v>
      </c>
      <c r="J35" s="178">
        <v>73440</v>
      </c>
      <c r="K35" s="179">
        <v>1</v>
      </c>
      <c r="L35" s="180">
        <f t="shared" si="1"/>
        <v>75209.903999999995</v>
      </c>
      <c r="M35" s="179"/>
      <c r="N35" s="179"/>
    </row>
    <row r="36" spans="1:14" x14ac:dyDescent="0.2">
      <c r="A36" s="170" t="s">
        <v>412</v>
      </c>
      <c r="B36" s="175" t="s">
        <v>343</v>
      </c>
      <c r="C36" s="170" t="s">
        <v>413</v>
      </c>
      <c r="D36" s="174" t="s">
        <v>1185</v>
      </c>
      <c r="E36" s="176">
        <v>2134405477</v>
      </c>
      <c r="F36" s="170" t="s">
        <v>345</v>
      </c>
      <c r="G36" s="187">
        <v>41018</v>
      </c>
      <c r="H36" s="150">
        <f t="shared" ca="1" si="0"/>
        <v>3</v>
      </c>
      <c r="I36" s="151" t="s">
        <v>346</v>
      </c>
      <c r="J36" s="178">
        <v>46220</v>
      </c>
      <c r="K36" s="179">
        <v>3</v>
      </c>
      <c r="L36" s="180">
        <f t="shared" si="1"/>
        <v>47333.902000000002</v>
      </c>
      <c r="M36" s="179"/>
      <c r="N36" s="179"/>
    </row>
    <row r="37" spans="1:14" x14ac:dyDescent="0.2">
      <c r="A37" s="170" t="s">
        <v>893</v>
      </c>
      <c r="B37" s="175" t="s">
        <v>9</v>
      </c>
      <c r="C37" s="170" t="s">
        <v>413</v>
      </c>
      <c r="D37" s="174" t="s">
        <v>1186</v>
      </c>
      <c r="E37" s="176">
        <v>4155284324</v>
      </c>
      <c r="F37" s="170" t="s">
        <v>358</v>
      </c>
      <c r="G37" s="187">
        <v>40508</v>
      </c>
      <c r="H37" s="150">
        <f t="shared" ca="1" si="0"/>
        <v>5</v>
      </c>
      <c r="I37" s="151"/>
      <c r="J37" s="178">
        <v>58130</v>
      </c>
      <c r="K37" s="179">
        <v>2</v>
      </c>
      <c r="L37" s="180">
        <f t="shared" si="1"/>
        <v>59530.932999999997</v>
      </c>
      <c r="M37" s="179"/>
      <c r="N37" s="179"/>
    </row>
    <row r="38" spans="1:14" x14ac:dyDescent="0.2">
      <c r="A38" s="170" t="s">
        <v>429</v>
      </c>
      <c r="B38" s="175" t="s">
        <v>343</v>
      </c>
      <c r="C38" s="170" t="s">
        <v>413</v>
      </c>
      <c r="D38" s="174" t="s">
        <v>1187</v>
      </c>
      <c r="E38" s="176">
        <v>8052370436</v>
      </c>
      <c r="F38" s="170" t="s">
        <v>366</v>
      </c>
      <c r="G38" s="187">
        <v>39417</v>
      </c>
      <c r="H38" s="150">
        <f t="shared" ca="1" si="0"/>
        <v>8</v>
      </c>
      <c r="I38" s="151" t="s">
        <v>363</v>
      </c>
      <c r="J38" s="178">
        <v>46095</v>
      </c>
      <c r="K38" s="179">
        <v>3</v>
      </c>
      <c r="L38" s="180">
        <f t="shared" si="1"/>
        <v>47205.889499999997</v>
      </c>
      <c r="M38" s="179"/>
      <c r="N38" s="179"/>
    </row>
    <row r="39" spans="1:14" x14ac:dyDescent="0.2">
      <c r="A39" s="170" t="s">
        <v>488</v>
      </c>
      <c r="B39" s="175" t="s">
        <v>348</v>
      </c>
      <c r="C39" s="170" t="s">
        <v>413</v>
      </c>
      <c r="D39" s="174" t="s">
        <v>1188</v>
      </c>
      <c r="E39" s="176">
        <v>6509719596</v>
      </c>
      <c r="F39" s="170" t="s">
        <v>366</v>
      </c>
      <c r="G39" s="187">
        <v>40152</v>
      </c>
      <c r="H39" s="150">
        <f t="shared" ca="1" si="0"/>
        <v>6</v>
      </c>
      <c r="I39" s="151" t="s">
        <v>353</v>
      </c>
      <c r="J39" s="178">
        <v>28680</v>
      </c>
      <c r="K39" s="179">
        <v>1</v>
      </c>
      <c r="L39" s="180">
        <f t="shared" si="1"/>
        <v>29371.187999999998</v>
      </c>
      <c r="M39" s="179"/>
      <c r="N39" s="179"/>
    </row>
    <row r="40" spans="1:14" x14ac:dyDescent="0.2">
      <c r="A40" s="170" t="s">
        <v>457</v>
      </c>
      <c r="B40" s="175" t="s">
        <v>343</v>
      </c>
      <c r="C40" s="170" t="s">
        <v>415</v>
      </c>
      <c r="D40" s="174" t="s">
        <v>1189</v>
      </c>
      <c r="E40" s="176">
        <v>3108785404</v>
      </c>
      <c r="F40" s="170" t="s">
        <v>374</v>
      </c>
      <c r="G40" s="187">
        <v>40925</v>
      </c>
      <c r="H40" s="150">
        <f t="shared" ca="1" si="0"/>
        <v>4</v>
      </c>
      <c r="I40" s="151"/>
      <c r="J40" s="178">
        <v>14568</v>
      </c>
      <c r="K40" s="179">
        <v>3</v>
      </c>
      <c r="L40" s="180">
        <f t="shared" si="1"/>
        <v>14919.0888</v>
      </c>
      <c r="M40" s="179"/>
      <c r="N40" s="179"/>
    </row>
    <row r="41" spans="1:14" x14ac:dyDescent="0.2">
      <c r="A41" s="170" t="s">
        <v>1075</v>
      </c>
      <c r="B41" s="175" t="s">
        <v>355</v>
      </c>
      <c r="C41" s="170" t="s">
        <v>415</v>
      </c>
      <c r="D41" s="174" t="s">
        <v>1190</v>
      </c>
      <c r="E41" s="176">
        <v>2134837887</v>
      </c>
      <c r="F41" s="170" t="s">
        <v>358</v>
      </c>
      <c r="G41" s="187">
        <v>39094</v>
      </c>
      <c r="H41" s="150">
        <f t="shared" ca="1" si="0"/>
        <v>9</v>
      </c>
      <c r="I41" s="151"/>
      <c r="J41" s="178">
        <v>83020</v>
      </c>
      <c r="K41" s="179">
        <v>4</v>
      </c>
      <c r="L41" s="180">
        <f t="shared" si="1"/>
        <v>85020.782000000007</v>
      </c>
      <c r="M41" s="179"/>
      <c r="N41" s="179"/>
    </row>
    <row r="42" spans="1:14" x14ac:dyDescent="0.2">
      <c r="A42" s="170" t="s">
        <v>524</v>
      </c>
      <c r="B42" s="175" t="s">
        <v>348</v>
      </c>
      <c r="C42" s="170" t="s">
        <v>415</v>
      </c>
      <c r="D42" s="174" t="s">
        <v>1191</v>
      </c>
      <c r="E42" s="176">
        <v>3109237281</v>
      </c>
      <c r="F42" s="170" t="s">
        <v>345</v>
      </c>
      <c r="G42" s="187">
        <v>40200</v>
      </c>
      <c r="H42" s="150">
        <f t="shared" ca="1" si="0"/>
        <v>6</v>
      </c>
      <c r="I42" s="151" t="s">
        <v>363</v>
      </c>
      <c r="J42" s="178">
        <v>77350</v>
      </c>
      <c r="K42" s="179">
        <v>5</v>
      </c>
      <c r="L42" s="180">
        <f t="shared" si="1"/>
        <v>79214.134999999995</v>
      </c>
      <c r="M42" s="179"/>
      <c r="N42" s="179"/>
    </row>
    <row r="43" spans="1:14" x14ac:dyDescent="0.2">
      <c r="A43" s="170" t="s">
        <v>988</v>
      </c>
      <c r="B43" s="175" t="s">
        <v>371</v>
      </c>
      <c r="C43" s="170" t="s">
        <v>415</v>
      </c>
      <c r="D43" s="174" t="s">
        <v>1192</v>
      </c>
      <c r="E43" s="176">
        <v>4086205941</v>
      </c>
      <c r="F43" s="170" t="s">
        <v>366</v>
      </c>
      <c r="G43" s="187">
        <v>36896</v>
      </c>
      <c r="H43" s="150">
        <f t="shared" ca="1" si="0"/>
        <v>15</v>
      </c>
      <c r="I43" s="151" t="s">
        <v>346</v>
      </c>
      <c r="J43" s="178">
        <v>35280</v>
      </c>
      <c r="K43" s="179">
        <v>3</v>
      </c>
      <c r="L43" s="180">
        <f t="shared" si="1"/>
        <v>36130.248</v>
      </c>
      <c r="M43" s="179"/>
      <c r="N43" s="179"/>
    </row>
    <row r="44" spans="1:14" x14ac:dyDescent="0.2">
      <c r="A44" s="170" t="s">
        <v>634</v>
      </c>
      <c r="B44" s="175" t="s">
        <v>9</v>
      </c>
      <c r="C44" s="170" t="s">
        <v>415</v>
      </c>
      <c r="D44" s="174" t="s">
        <v>1193</v>
      </c>
      <c r="E44" s="176">
        <v>6504724036</v>
      </c>
      <c r="F44" s="170" t="s">
        <v>358</v>
      </c>
      <c r="G44" s="187">
        <v>40233</v>
      </c>
      <c r="H44" s="150">
        <f t="shared" ca="1" si="0"/>
        <v>6</v>
      </c>
      <c r="I44" s="151"/>
      <c r="J44" s="178">
        <v>64390</v>
      </c>
      <c r="K44" s="179">
        <v>2</v>
      </c>
      <c r="L44" s="180">
        <f t="shared" si="1"/>
        <v>65941.798999999999</v>
      </c>
      <c r="M44" s="179"/>
      <c r="N44" s="179"/>
    </row>
    <row r="45" spans="1:14" x14ac:dyDescent="0.2">
      <c r="A45" s="170" t="s">
        <v>903</v>
      </c>
      <c r="B45" s="175" t="s">
        <v>343</v>
      </c>
      <c r="C45" s="170" t="s">
        <v>415</v>
      </c>
      <c r="D45" s="174" t="s">
        <v>1194</v>
      </c>
      <c r="E45" s="176">
        <v>4157931562</v>
      </c>
      <c r="F45" s="170" t="s">
        <v>345</v>
      </c>
      <c r="G45" s="187">
        <v>35829</v>
      </c>
      <c r="H45" s="150">
        <f t="shared" ca="1" si="0"/>
        <v>18</v>
      </c>
      <c r="I45" s="151" t="s">
        <v>346</v>
      </c>
      <c r="J45" s="178">
        <v>61030</v>
      </c>
      <c r="K45" s="179">
        <v>3</v>
      </c>
      <c r="L45" s="180">
        <f t="shared" si="1"/>
        <v>62500.822999999997</v>
      </c>
      <c r="M45" s="179"/>
      <c r="N45" s="179"/>
    </row>
    <row r="46" spans="1:14" x14ac:dyDescent="0.2">
      <c r="A46" s="170" t="s">
        <v>845</v>
      </c>
      <c r="B46" s="175" t="s">
        <v>348</v>
      </c>
      <c r="C46" s="170" t="s">
        <v>415</v>
      </c>
      <c r="D46" s="174" t="s">
        <v>1195</v>
      </c>
      <c r="E46" s="176">
        <v>8056087359</v>
      </c>
      <c r="F46" s="170" t="s">
        <v>366</v>
      </c>
      <c r="G46" s="187">
        <v>35842</v>
      </c>
      <c r="H46" s="150">
        <f t="shared" ca="1" si="0"/>
        <v>18</v>
      </c>
      <c r="I46" s="151" t="s">
        <v>351</v>
      </c>
      <c r="J46" s="178">
        <v>23380</v>
      </c>
      <c r="K46" s="179">
        <v>4</v>
      </c>
      <c r="L46" s="180">
        <f t="shared" si="1"/>
        <v>23943.457999999999</v>
      </c>
      <c r="M46" s="179"/>
      <c r="N46" s="179"/>
    </row>
    <row r="47" spans="1:14" x14ac:dyDescent="0.2">
      <c r="A47" s="170" t="s">
        <v>447</v>
      </c>
      <c r="B47" s="175" t="s">
        <v>348</v>
      </c>
      <c r="C47" s="170" t="s">
        <v>415</v>
      </c>
      <c r="D47" s="174" t="s">
        <v>1196</v>
      </c>
      <c r="E47" s="176">
        <v>4082874842</v>
      </c>
      <c r="F47" s="170" t="s">
        <v>358</v>
      </c>
      <c r="G47" s="187">
        <v>35848</v>
      </c>
      <c r="H47" s="150">
        <f t="shared" ca="1" si="0"/>
        <v>18</v>
      </c>
      <c r="I47" s="151"/>
      <c r="J47" s="178">
        <v>85480</v>
      </c>
      <c r="K47" s="179">
        <v>5</v>
      </c>
      <c r="L47" s="180">
        <f t="shared" si="1"/>
        <v>87540.067999999999</v>
      </c>
      <c r="M47" s="179"/>
      <c r="N47" s="179"/>
    </row>
    <row r="48" spans="1:14" x14ac:dyDescent="0.2">
      <c r="A48" s="170" t="s">
        <v>1060</v>
      </c>
      <c r="B48" s="175" t="s">
        <v>369</v>
      </c>
      <c r="C48" s="170" t="s">
        <v>415</v>
      </c>
      <c r="D48" s="174" t="s">
        <v>1197</v>
      </c>
      <c r="E48" s="176">
        <v>4084565840</v>
      </c>
      <c r="F48" s="170" t="s">
        <v>345</v>
      </c>
      <c r="G48" s="187">
        <v>40575</v>
      </c>
      <c r="H48" s="150">
        <f t="shared" ca="1" si="0"/>
        <v>5</v>
      </c>
      <c r="I48" s="151" t="s">
        <v>351</v>
      </c>
      <c r="J48" s="178">
        <v>74710</v>
      </c>
      <c r="K48" s="179">
        <v>2</v>
      </c>
      <c r="L48" s="180">
        <f t="shared" si="1"/>
        <v>76510.510999999999</v>
      </c>
      <c r="M48" s="179"/>
      <c r="N48" s="179"/>
    </row>
    <row r="49" spans="1:14" x14ac:dyDescent="0.2">
      <c r="A49" s="170" t="s">
        <v>796</v>
      </c>
      <c r="B49" s="175" t="s">
        <v>343</v>
      </c>
      <c r="C49" s="170" t="s">
        <v>415</v>
      </c>
      <c r="D49" s="174" t="s">
        <v>1198</v>
      </c>
      <c r="E49" s="176">
        <v>8055264855</v>
      </c>
      <c r="F49" s="170" t="s">
        <v>345</v>
      </c>
      <c r="G49" s="187">
        <v>40596</v>
      </c>
      <c r="H49" s="150">
        <f t="shared" ca="1" si="0"/>
        <v>5</v>
      </c>
      <c r="I49" s="151" t="s">
        <v>363</v>
      </c>
      <c r="J49" s="178">
        <v>68910</v>
      </c>
      <c r="K49" s="179">
        <v>5</v>
      </c>
      <c r="L49" s="180">
        <f t="shared" si="1"/>
        <v>70570.731</v>
      </c>
      <c r="M49" s="179"/>
      <c r="N49" s="179"/>
    </row>
    <row r="50" spans="1:14" x14ac:dyDescent="0.2">
      <c r="A50" s="170" t="s">
        <v>897</v>
      </c>
      <c r="B50" s="175" t="s">
        <v>369</v>
      </c>
      <c r="C50" s="170" t="s">
        <v>415</v>
      </c>
      <c r="D50" s="174" t="s">
        <v>1199</v>
      </c>
      <c r="E50" s="176">
        <v>8052882003</v>
      </c>
      <c r="F50" s="170" t="s">
        <v>358</v>
      </c>
      <c r="G50" s="187">
        <v>40983</v>
      </c>
      <c r="H50" s="150">
        <f t="shared" ca="1" si="0"/>
        <v>3</v>
      </c>
      <c r="I50" s="151"/>
      <c r="J50" s="178">
        <v>64460</v>
      </c>
      <c r="K50" s="179">
        <v>1</v>
      </c>
      <c r="L50" s="180">
        <f t="shared" si="1"/>
        <v>66013.486000000004</v>
      </c>
      <c r="M50" s="179"/>
      <c r="N50" s="179"/>
    </row>
    <row r="51" spans="1:14" x14ac:dyDescent="0.2">
      <c r="A51" s="170" t="s">
        <v>908</v>
      </c>
      <c r="B51" s="175" t="s">
        <v>348</v>
      </c>
      <c r="C51" s="170" t="s">
        <v>415</v>
      </c>
      <c r="D51" s="174" t="s">
        <v>1200</v>
      </c>
      <c r="E51" s="176">
        <v>6508877171</v>
      </c>
      <c r="F51" s="170" t="s">
        <v>358</v>
      </c>
      <c r="G51" s="187">
        <v>38792</v>
      </c>
      <c r="H51" s="150">
        <f t="shared" ca="1" si="0"/>
        <v>9</v>
      </c>
      <c r="I51" s="151"/>
      <c r="J51" s="178">
        <v>74740</v>
      </c>
      <c r="K51" s="179">
        <v>5</v>
      </c>
      <c r="L51" s="180">
        <f t="shared" si="1"/>
        <v>76541.233999999997</v>
      </c>
      <c r="M51" s="179"/>
      <c r="N51" s="179"/>
    </row>
    <row r="52" spans="1:14" x14ac:dyDescent="0.2">
      <c r="A52" s="170" t="s">
        <v>852</v>
      </c>
      <c r="B52" s="175" t="s">
        <v>355</v>
      </c>
      <c r="C52" s="170" t="s">
        <v>415</v>
      </c>
      <c r="D52" s="174" t="s">
        <v>1201</v>
      </c>
      <c r="E52" s="176">
        <v>6505489277</v>
      </c>
      <c r="F52" s="170" t="s">
        <v>366</v>
      </c>
      <c r="G52" s="187">
        <v>38804</v>
      </c>
      <c r="H52" s="150">
        <f t="shared" ca="1" si="0"/>
        <v>9</v>
      </c>
      <c r="I52" s="151" t="s">
        <v>363</v>
      </c>
      <c r="J52" s="178">
        <v>48415</v>
      </c>
      <c r="K52" s="179">
        <v>4</v>
      </c>
      <c r="L52" s="180">
        <f t="shared" si="1"/>
        <v>49581.801500000001</v>
      </c>
      <c r="M52" s="179"/>
      <c r="N52" s="179"/>
    </row>
    <row r="53" spans="1:14" x14ac:dyDescent="0.2">
      <c r="A53" s="170" t="s">
        <v>784</v>
      </c>
      <c r="B53" s="175" t="s">
        <v>343</v>
      </c>
      <c r="C53" s="170" t="s">
        <v>415</v>
      </c>
      <c r="D53" s="174" t="s">
        <v>1202</v>
      </c>
      <c r="E53" s="176">
        <v>2132337090</v>
      </c>
      <c r="F53" s="170" t="s">
        <v>374</v>
      </c>
      <c r="G53" s="187">
        <v>36602</v>
      </c>
      <c r="H53" s="150">
        <f t="shared" ca="1" si="0"/>
        <v>15</v>
      </c>
      <c r="I53" s="151"/>
      <c r="J53" s="178">
        <v>30080</v>
      </c>
      <c r="K53" s="179">
        <v>3</v>
      </c>
      <c r="L53" s="180">
        <f t="shared" si="1"/>
        <v>30804.928</v>
      </c>
      <c r="M53" s="179"/>
      <c r="N53" s="179"/>
    </row>
    <row r="54" spans="1:14" x14ac:dyDescent="0.2">
      <c r="A54" s="170" t="s">
        <v>855</v>
      </c>
      <c r="B54" s="175" t="s">
        <v>355</v>
      </c>
      <c r="C54" s="170" t="s">
        <v>415</v>
      </c>
      <c r="D54" s="174" t="s">
        <v>1203</v>
      </c>
      <c r="E54" s="176">
        <v>8056304030</v>
      </c>
      <c r="F54" s="170" t="s">
        <v>345</v>
      </c>
      <c r="G54" s="187">
        <v>40653</v>
      </c>
      <c r="H54" s="150">
        <f t="shared" ca="1" si="0"/>
        <v>4</v>
      </c>
      <c r="I54" s="151" t="s">
        <v>351</v>
      </c>
      <c r="J54" s="178">
        <v>49810</v>
      </c>
      <c r="K54" s="179">
        <v>2</v>
      </c>
      <c r="L54" s="180">
        <f t="shared" si="1"/>
        <v>51010.421000000002</v>
      </c>
      <c r="M54" s="179"/>
      <c r="N54" s="179"/>
    </row>
    <row r="55" spans="1:14" x14ac:dyDescent="0.2">
      <c r="A55" s="170" t="s">
        <v>1071</v>
      </c>
      <c r="B55" s="175" t="s">
        <v>355</v>
      </c>
      <c r="C55" s="170" t="s">
        <v>415</v>
      </c>
      <c r="D55" s="174" t="s">
        <v>1204</v>
      </c>
      <c r="E55" s="176">
        <v>8055614727</v>
      </c>
      <c r="F55" s="170" t="s">
        <v>358</v>
      </c>
      <c r="G55" s="187">
        <v>40273</v>
      </c>
      <c r="H55" s="150">
        <f t="shared" ca="1" si="0"/>
        <v>5</v>
      </c>
      <c r="I55" s="151"/>
      <c r="J55" s="178">
        <v>50550</v>
      </c>
      <c r="K55" s="179">
        <v>2</v>
      </c>
      <c r="L55" s="180">
        <f t="shared" si="1"/>
        <v>51768.254999999997</v>
      </c>
      <c r="M55" s="179"/>
      <c r="N55" s="179"/>
    </row>
    <row r="56" spans="1:14" x14ac:dyDescent="0.2">
      <c r="A56" s="170" t="s">
        <v>749</v>
      </c>
      <c r="B56" s="175" t="s">
        <v>348</v>
      </c>
      <c r="C56" s="170" t="s">
        <v>415</v>
      </c>
      <c r="D56" s="174" t="s">
        <v>1205</v>
      </c>
      <c r="E56" s="176">
        <v>2138803243</v>
      </c>
      <c r="F56" s="170" t="s">
        <v>358</v>
      </c>
      <c r="G56" s="187">
        <v>35902</v>
      </c>
      <c r="H56" s="150">
        <f t="shared" ca="1" si="0"/>
        <v>17</v>
      </c>
      <c r="I56" s="151"/>
      <c r="J56" s="178">
        <v>63340</v>
      </c>
      <c r="K56" s="179">
        <v>3</v>
      </c>
      <c r="L56" s="180">
        <f t="shared" si="1"/>
        <v>64866.493999999999</v>
      </c>
      <c r="M56" s="179"/>
      <c r="N56" s="179"/>
    </row>
    <row r="57" spans="1:14" x14ac:dyDescent="0.2">
      <c r="A57" s="170" t="s">
        <v>982</v>
      </c>
      <c r="B57" s="175" t="s">
        <v>343</v>
      </c>
      <c r="C57" s="170" t="s">
        <v>415</v>
      </c>
      <c r="D57" s="174" t="s">
        <v>1206</v>
      </c>
      <c r="E57" s="176">
        <v>4087845534</v>
      </c>
      <c r="F57" s="170" t="s">
        <v>345</v>
      </c>
      <c r="G57" s="187">
        <v>37008</v>
      </c>
      <c r="H57" s="150">
        <f t="shared" ca="1" si="0"/>
        <v>14</v>
      </c>
      <c r="I57" s="151" t="s">
        <v>346</v>
      </c>
      <c r="J57" s="178">
        <v>27180</v>
      </c>
      <c r="K57" s="179">
        <v>4</v>
      </c>
      <c r="L57" s="180">
        <f t="shared" si="1"/>
        <v>27835.038</v>
      </c>
      <c r="M57" s="179"/>
      <c r="N57" s="179"/>
    </row>
    <row r="58" spans="1:14" x14ac:dyDescent="0.2">
      <c r="A58" s="170" t="s">
        <v>652</v>
      </c>
      <c r="B58" s="175" t="s">
        <v>343</v>
      </c>
      <c r="C58" s="170" t="s">
        <v>415</v>
      </c>
      <c r="D58" s="174" t="s">
        <v>1207</v>
      </c>
      <c r="E58" s="176">
        <v>6509517333</v>
      </c>
      <c r="F58" s="170" t="s">
        <v>345</v>
      </c>
      <c r="G58" s="187">
        <v>37348</v>
      </c>
      <c r="H58" s="150">
        <f t="shared" ca="1" si="0"/>
        <v>13</v>
      </c>
      <c r="I58" s="151" t="s">
        <v>367</v>
      </c>
      <c r="J58" s="178">
        <v>85880</v>
      </c>
      <c r="K58" s="179">
        <v>3</v>
      </c>
      <c r="L58" s="180">
        <f t="shared" si="1"/>
        <v>87949.707999999999</v>
      </c>
      <c r="M58" s="179"/>
      <c r="N58" s="179"/>
    </row>
    <row r="59" spans="1:14" x14ac:dyDescent="0.2">
      <c r="A59" s="170" t="s">
        <v>1038</v>
      </c>
      <c r="B59" s="175" t="s">
        <v>9</v>
      </c>
      <c r="C59" s="170" t="s">
        <v>415</v>
      </c>
      <c r="D59" s="174" t="s">
        <v>1208</v>
      </c>
      <c r="E59" s="176">
        <v>4153349911</v>
      </c>
      <c r="F59" s="170" t="s">
        <v>358</v>
      </c>
      <c r="G59" s="187">
        <v>39922</v>
      </c>
      <c r="H59" s="150">
        <f t="shared" ca="1" si="0"/>
        <v>6</v>
      </c>
      <c r="I59" s="151"/>
      <c r="J59" s="178">
        <v>25790</v>
      </c>
      <c r="K59" s="179">
        <v>3</v>
      </c>
      <c r="L59" s="180">
        <f t="shared" si="1"/>
        <v>26411.539000000001</v>
      </c>
      <c r="M59" s="179"/>
      <c r="N59" s="179"/>
    </row>
    <row r="60" spans="1:14" x14ac:dyDescent="0.2">
      <c r="A60" s="170" t="s">
        <v>1018</v>
      </c>
      <c r="B60" s="175" t="s">
        <v>348</v>
      </c>
      <c r="C60" s="170" t="s">
        <v>415</v>
      </c>
      <c r="D60" s="174" t="s">
        <v>1209</v>
      </c>
      <c r="E60" s="176">
        <v>8058051823</v>
      </c>
      <c r="F60" s="170" t="s">
        <v>345</v>
      </c>
      <c r="G60" s="187">
        <v>40274</v>
      </c>
      <c r="H60" s="150">
        <f t="shared" ca="1" si="0"/>
        <v>5</v>
      </c>
      <c r="I60" s="151" t="s">
        <v>367</v>
      </c>
      <c r="J60" s="178">
        <v>38730</v>
      </c>
      <c r="K60" s="179">
        <v>1</v>
      </c>
      <c r="L60" s="180">
        <f t="shared" si="1"/>
        <v>39663.392999999996</v>
      </c>
      <c r="M60" s="179"/>
      <c r="N60" s="179"/>
    </row>
    <row r="61" spans="1:14" x14ac:dyDescent="0.2">
      <c r="A61" s="170" t="s">
        <v>1005</v>
      </c>
      <c r="B61" s="175" t="s">
        <v>355</v>
      </c>
      <c r="C61" s="170" t="s">
        <v>415</v>
      </c>
      <c r="D61" s="174" t="s">
        <v>1210</v>
      </c>
      <c r="E61" s="176">
        <v>3103900043</v>
      </c>
      <c r="F61" s="170" t="s">
        <v>345</v>
      </c>
      <c r="G61" s="154">
        <v>40292</v>
      </c>
      <c r="H61" s="150">
        <f t="shared" ca="1" si="0"/>
        <v>5</v>
      </c>
      <c r="I61" s="151" t="s">
        <v>346</v>
      </c>
      <c r="J61" s="178">
        <v>23280</v>
      </c>
      <c r="K61" s="179">
        <v>1</v>
      </c>
      <c r="L61" s="180">
        <f t="shared" si="1"/>
        <v>23841.047999999999</v>
      </c>
      <c r="M61" s="179"/>
      <c r="N61" s="179"/>
    </row>
    <row r="62" spans="1:14" x14ac:dyDescent="0.2">
      <c r="A62" s="170" t="s">
        <v>928</v>
      </c>
      <c r="B62" s="175" t="s">
        <v>343</v>
      </c>
      <c r="C62" s="170" t="s">
        <v>415</v>
      </c>
      <c r="D62" s="174" t="s">
        <v>1211</v>
      </c>
      <c r="E62" s="176">
        <v>6506101607</v>
      </c>
      <c r="F62" s="170" t="s">
        <v>345</v>
      </c>
      <c r="G62" s="187">
        <v>41051</v>
      </c>
      <c r="H62" s="150">
        <f t="shared" ca="1" si="0"/>
        <v>3</v>
      </c>
      <c r="I62" s="151" t="s">
        <v>367</v>
      </c>
      <c r="J62" s="178">
        <v>31830</v>
      </c>
      <c r="K62" s="179">
        <v>3</v>
      </c>
      <c r="L62" s="180">
        <f t="shared" si="1"/>
        <v>32597.102999999999</v>
      </c>
      <c r="M62" s="179"/>
      <c r="N62" s="179"/>
    </row>
    <row r="63" spans="1:14" x14ac:dyDescent="0.2">
      <c r="A63" s="170" t="s">
        <v>1078</v>
      </c>
      <c r="B63" s="175" t="s">
        <v>343</v>
      </c>
      <c r="C63" s="170" t="s">
        <v>415</v>
      </c>
      <c r="D63" s="174" t="s">
        <v>1212</v>
      </c>
      <c r="E63" s="176">
        <v>8058804274</v>
      </c>
      <c r="F63" s="170" t="s">
        <v>345</v>
      </c>
      <c r="G63" s="187">
        <v>39588</v>
      </c>
      <c r="H63" s="150">
        <f t="shared" ca="1" si="0"/>
        <v>7</v>
      </c>
      <c r="I63" s="151" t="s">
        <v>367</v>
      </c>
      <c r="J63" s="178">
        <v>74670</v>
      </c>
      <c r="K63" s="179">
        <v>5</v>
      </c>
      <c r="L63" s="180">
        <f t="shared" si="1"/>
        <v>76469.547000000006</v>
      </c>
      <c r="M63" s="179"/>
      <c r="N63" s="179"/>
    </row>
    <row r="64" spans="1:14" x14ac:dyDescent="0.2">
      <c r="A64" s="170" t="s">
        <v>581</v>
      </c>
      <c r="B64" s="175" t="s">
        <v>348</v>
      </c>
      <c r="C64" s="170" t="s">
        <v>415</v>
      </c>
      <c r="D64" s="174" t="s">
        <v>1213</v>
      </c>
      <c r="E64" s="176">
        <v>4084014531</v>
      </c>
      <c r="F64" s="170" t="s">
        <v>345</v>
      </c>
      <c r="G64" s="187">
        <v>39215</v>
      </c>
      <c r="H64" s="150">
        <f t="shared" ca="1" si="0"/>
        <v>8</v>
      </c>
      <c r="I64" s="151" t="s">
        <v>346</v>
      </c>
      <c r="J64" s="178">
        <v>31910</v>
      </c>
      <c r="K64" s="179">
        <v>5</v>
      </c>
      <c r="L64" s="180">
        <f t="shared" si="1"/>
        <v>32679.030999999999</v>
      </c>
      <c r="M64" s="179"/>
      <c r="N64" s="179"/>
    </row>
    <row r="65" spans="1:14" x14ac:dyDescent="0.2">
      <c r="A65" s="170" t="s">
        <v>700</v>
      </c>
      <c r="B65" s="175" t="s">
        <v>369</v>
      </c>
      <c r="C65" s="170" t="s">
        <v>415</v>
      </c>
      <c r="D65" s="174" t="s">
        <v>1214</v>
      </c>
      <c r="E65" s="176">
        <v>3108959105</v>
      </c>
      <c r="F65" s="170" t="s">
        <v>345</v>
      </c>
      <c r="G65" s="187">
        <v>40310</v>
      </c>
      <c r="H65" s="150">
        <f t="shared" ca="1" si="0"/>
        <v>5</v>
      </c>
      <c r="I65" s="151" t="s">
        <v>351</v>
      </c>
      <c r="J65" s="178">
        <v>82120</v>
      </c>
      <c r="K65" s="179">
        <v>5</v>
      </c>
      <c r="L65" s="180">
        <f t="shared" si="1"/>
        <v>84099.092000000004</v>
      </c>
      <c r="M65" s="179"/>
      <c r="N65" s="179"/>
    </row>
    <row r="66" spans="1:14" x14ac:dyDescent="0.2">
      <c r="A66" s="170" t="s">
        <v>538</v>
      </c>
      <c r="B66" s="175" t="s">
        <v>343</v>
      </c>
      <c r="C66" s="170" t="s">
        <v>415</v>
      </c>
      <c r="D66" s="174" t="s">
        <v>1215</v>
      </c>
      <c r="E66" s="176">
        <v>4087833788</v>
      </c>
      <c r="F66" s="170" t="s">
        <v>345</v>
      </c>
      <c r="G66" s="187">
        <v>40320</v>
      </c>
      <c r="H66" s="150">
        <f t="shared" ref="H66:H129" ca="1" si="4">DATEDIF(G66,TODAY(),"Y")</f>
        <v>5</v>
      </c>
      <c r="I66" s="151" t="s">
        <v>363</v>
      </c>
      <c r="J66" s="178">
        <v>77580</v>
      </c>
      <c r="K66" s="179">
        <v>3</v>
      </c>
      <c r="L66" s="180">
        <f t="shared" ref="L66:L129" si="5">J66*$N$1+J66</f>
        <v>79449.678</v>
      </c>
      <c r="M66" s="179"/>
      <c r="N66" s="179"/>
    </row>
    <row r="67" spans="1:14" x14ac:dyDescent="0.2">
      <c r="A67" s="170" t="s">
        <v>730</v>
      </c>
      <c r="B67" s="175" t="s">
        <v>343</v>
      </c>
      <c r="C67" s="170" t="s">
        <v>415</v>
      </c>
      <c r="D67" s="174" t="s">
        <v>1216</v>
      </c>
      <c r="E67" s="176">
        <v>4089027905</v>
      </c>
      <c r="F67" s="170" t="s">
        <v>358</v>
      </c>
      <c r="G67" s="187">
        <v>38856</v>
      </c>
      <c r="H67" s="150">
        <f t="shared" ca="1" si="4"/>
        <v>9</v>
      </c>
      <c r="I67" s="151"/>
      <c r="J67" s="178">
        <v>84200</v>
      </c>
      <c r="K67" s="179">
        <v>2</v>
      </c>
      <c r="L67" s="180">
        <f t="shared" si="5"/>
        <v>86229.22</v>
      </c>
      <c r="M67" s="179"/>
      <c r="N67" s="179"/>
    </row>
    <row r="68" spans="1:14" x14ac:dyDescent="0.2">
      <c r="A68" s="170" t="s">
        <v>1051</v>
      </c>
      <c r="B68" s="175" t="s">
        <v>371</v>
      </c>
      <c r="C68" s="170" t="s">
        <v>415</v>
      </c>
      <c r="D68" s="174" t="s">
        <v>1217</v>
      </c>
      <c r="E68" s="176">
        <v>4085764661</v>
      </c>
      <c r="F68" s="170" t="s">
        <v>358</v>
      </c>
      <c r="G68" s="187">
        <v>35940</v>
      </c>
      <c r="H68" s="150">
        <f t="shared" ca="1" si="4"/>
        <v>17</v>
      </c>
      <c r="I68" s="151"/>
      <c r="J68" s="178">
        <v>88000</v>
      </c>
      <c r="K68" s="179">
        <v>5</v>
      </c>
      <c r="L68" s="180">
        <f t="shared" si="5"/>
        <v>90120.8</v>
      </c>
      <c r="M68" s="179"/>
      <c r="N68" s="179"/>
    </row>
    <row r="69" spans="1:14" x14ac:dyDescent="0.2">
      <c r="A69" s="170" t="s">
        <v>851</v>
      </c>
      <c r="B69" s="175" t="s">
        <v>343</v>
      </c>
      <c r="C69" s="170" t="s">
        <v>415</v>
      </c>
      <c r="D69" s="174" t="s">
        <v>1218</v>
      </c>
      <c r="E69" s="176">
        <v>6508300769</v>
      </c>
      <c r="F69" s="170" t="s">
        <v>345</v>
      </c>
      <c r="G69" s="187">
        <v>37018</v>
      </c>
      <c r="H69" s="150">
        <f t="shared" ca="1" si="4"/>
        <v>14</v>
      </c>
      <c r="I69" s="151" t="s">
        <v>353</v>
      </c>
      <c r="J69" s="178">
        <v>28650</v>
      </c>
      <c r="K69" s="179">
        <v>4</v>
      </c>
      <c r="L69" s="180">
        <f t="shared" si="5"/>
        <v>29340.465</v>
      </c>
      <c r="M69" s="179"/>
      <c r="N69" s="179"/>
    </row>
    <row r="70" spans="1:14" x14ac:dyDescent="0.2">
      <c r="A70" s="170" t="s">
        <v>829</v>
      </c>
      <c r="B70" s="175" t="s">
        <v>343</v>
      </c>
      <c r="C70" s="170" t="s">
        <v>415</v>
      </c>
      <c r="D70" s="174" t="s">
        <v>1219</v>
      </c>
      <c r="E70" s="176">
        <v>8053178586</v>
      </c>
      <c r="F70" s="170" t="s">
        <v>358</v>
      </c>
      <c r="G70" s="187">
        <v>39959</v>
      </c>
      <c r="H70" s="150">
        <f t="shared" ca="1" si="4"/>
        <v>6</v>
      </c>
      <c r="I70" s="151"/>
      <c r="J70" s="178">
        <v>79460</v>
      </c>
      <c r="K70" s="179">
        <v>5</v>
      </c>
      <c r="L70" s="180">
        <f t="shared" si="5"/>
        <v>81374.986000000004</v>
      </c>
      <c r="M70" s="179"/>
      <c r="N70" s="179"/>
    </row>
    <row r="71" spans="1:14" x14ac:dyDescent="0.2">
      <c r="A71" s="170" t="s">
        <v>650</v>
      </c>
      <c r="B71" s="175" t="s">
        <v>355</v>
      </c>
      <c r="C71" s="170" t="s">
        <v>415</v>
      </c>
      <c r="D71" s="174" t="s">
        <v>1220</v>
      </c>
      <c r="E71" s="176">
        <v>6505748510</v>
      </c>
      <c r="F71" s="170" t="s">
        <v>345</v>
      </c>
      <c r="G71" s="187">
        <v>35965</v>
      </c>
      <c r="H71" s="156">
        <f t="shared" ca="1" si="4"/>
        <v>17</v>
      </c>
      <c r="I71" s="157" t="s">
        <v>363</v>
      </c>
      <c r="J71" s="178">
        <v>34780</v>
      </c>
      <c r="K71" s="179">
        <v>4</v>
      </c>
      <c r="L71" s="180">
        <f t="shared" si="5"/>
        <v>35618.197999999997</v>
      </c>
      <c r="M71" s="179"/>
      <c r="N71" s="179"/>
    </row>
    <row r="72" spans="1:14" x14ac:dyDescent="0.2">
      <c r="A72" s="170" t="s">
        <v>689</v>
      </c>
      <c r="B72" s="175" t="s">
        <v>343</v>
      </c>
      <c r="C72" s="170" t="s">
        <v>415</v>
      </c>
      <c r="D72" s="174" t="s">
        <v>1221</v>
      </c>
      <c r="E72" s="176">
        <v>2135141422</v>
      </c>
      <c r="F72" s="170" t="s">
        <v>345</v>
      </c>
      <c r="G72" s="187">
        <v>37785</v>
      </c>
      <c r="H72" s="150">
        <f t="shared" ca="1" si="4"/>
        <v>12</v>
      </c>
      <c r="I72" s="151" t="s">
        <v>353</v>
      </c>
      <c r="J72" s="178">
        <v>87280</v>
      </c>
      <c r="K72" s="179">
        <v>4</v>
      </c>
      <c r="L72" s="180">
        <f t="shared" si="5"/>
        <v>89383.448000000004</v>
      </c>
      <c r="M72" s="179"/>
      <c r="N72" s="179"/>
    </row>
    <row r="73" spans="1:14" x14ac:dyDescent="0.2">
      <c r="A73" s="170" t="s">
        <v>675</v>
      </c>
      <c r="B73" s="175" t="s">
        <v>355</v>
      </c>
      <c r="C73" s="170" t="s">
        <v>415</v>
      </c>
      <c r="D73" s="174" t="s">
        <v>1222</v>
      </c>
      <c r="E73" s="176">
        <v>4085785516</v>
      </c>
      <c r="F73" s="170" t="s">
        <v>345</v>
      </c>
      <c r="G73" s="187">
        <v>41091</v>
      </c>
      <c r="H73" s="150">
        <f t="shared" ca="1" si="4"/>
        <v>3</v>
      </c>
      <c r="I73" s="151" t="s">
        <v>346</v>
      </c>
      <c r="J73" s="178">
        <v>71150</v>
      </c>
      <c r="K73" s="179">
        <v>2</v>
      </c>
      <c r="L73" s="180">
        <f t="shared" si="5"/>
        <v>72864.714999999997</v>
      </c>
      <c r="M73" s="179"/>
      <c r="N73" s="179"/>
    </row>
    <row r="74" spans="1:14" x14ac:dyDescent="0.2">
      <c r="A74" s="170" t="s">
        <v>967</v>
      </c>
      <c r="B74" s="175" t="s">
        <v>348</v>
      </c>
      <c r="C74" s="170" t="s">
        <v>415</v>
      </c>
      <c r="D74" s="174" t="s">
        <v>1223</v>
      </c>
      <c r="E74" s="176">
        <v>6507885813</v>
      </c>
      <c r="F74" s="170" t="s">
        <v>366</v>
      </c>
      <c r="G74" s="187">
        <v>39279</v>
      </c>
      <c r="H74" s="150">
        <f t="shared" ca="1" si="4"/>
        <v>8</v>
      </c>
      <c r="I74" s="151" t="s">
        <v>346</v>
      </c>
      <c r="J74" s="178">
        <v>26890</v>
      </c>
      <c r="K74" s="179">
        <v>3</v>
      </c>
      <c r="L74" s="180">
        <f t="shared" si="5"/>
        <v>27538.048999999999</v>
      </c>
      <c r="M74" s="179"/>
      <c r="N74" s="179"/>
    </row>
    <row r="75" spans="1:14" x14ac:dyDescent="0.2">
      <c r="A75" s="170" t="s">
        <v>1012</v>
      </c>
      <c r="B75" s="175" t="s">
        <v>343</v>
      </c>
      <c r="C75" s="170" t="s">
        <v>415</v>
      </c>
      <c r="D75" s="174" t="s">
        <v>1224</v>
      </c>
      <c r="E75" s="176">
        <v>3106935498</v>
      </c>
      <c r="F75" s="170" t="s">
        <v>358</v>
      </c>
      <c r="G75" s="187">
        <v>40368</v>
      </c>
      <c r="H75" s="150">
        <f t="shared" ca="1" si="4"/>
        <v>5</v>
      </c>
      <c r="I75" s="151"/>
      <c r="J75" s="178">
        <v>89310</v>
      </c>
      <c r="K75" s="179">
        <v>5</v>
      </c>
      <c r="L75" s="180">
        <f t="shared" si="5"/>
        <v>91462.370999999999</v>
      </c>
      <c r="M75" s="179"/>
      <c r="N75" s="179"/>
    </row>
    <row r="76" spans="1:14" x14ac:dyDescent="0.2">
      <c r="A76" s="170" t="s">
        <v>622</v>
      </c>
      <c r="B76" s="175" t="s">
        <v>343</v>
      </c>
      <c r="C76" s="170" t="s">
        <v>415</v>
      </c>
      <c r="D76" s="174" t="s">
        <v>1225</v>
      </c>
      <c r="E76" s="176">
        <v>8057433288</v>
      </c>
      <c r="F76" s="170" t="s">
        <v>366</v>
      </c>
      <c r="G76" s="187">
        <v>40777</v>
      </c>
      <c r="H76" s="150">
        <f t="shared" ca="1" si="4"/>
        <v>4</v>
      </c>
      <c r="I76" s="151" t="s">
        <v>367</v>
      </c>
      <c r="J76" s="178">
        <v>13800</v>
      </c>
      <c r="K76" s="179">
        <v>3</v>
      </c>
      <c r="L76" s="180">
        <f t="shared" si="5"/>
        <v>14132.58</v>
      </c>
      <c r="M76" s="179"/>
      <c r="N76" s="179"/>
    </row>
    <row r="77" spans="1:14" x14ac:dyDescent="0.2">
      <c r="A77" s="170" t="s">
        <v>986</v>
      </c>
      <c r="B77" s="175" t="s">
        <v>343</v>
      </c>
      <c r="C77" s="170" t="s">
        <v>415</v>
      </c>
      <c r="D77" s="174" t="s">
        <v>1226</v>
      </c>
      <c r="E77" s="176">
        <v>3108092405</v>
      </c>
      <c r="F77" s="170" t="s">
        <v>366</v>
      </c>
      <c r="G77" s="187">
        <v>39662</v>
      </c>
      <c r="H77" s="150">
        <f t="shared" ca="1" si="4"/>
        <v>7</v>
      </c>
      <c r="I77" s="151" t="s">
        <v>351</v>
      </c>
      <c r="J77" s="178">
        <v>38920</v>
      </c>
      <c r="K77" s="179">
        <v>4</v>
      </c>
      <c r="L77" s="180">
        <f t="shared" si="5"/>
        <v>39857.972000000002</v>
      </c>
      <c r="M77" s="179"/>
      <c r="N77" s="179"/>
    </row>
    <row r="78" spans="1:14" x14ac:dyDescent="0.2">
      <c r="A78" s="170" t="s">
        <v>1093</v>
      </c>
      <c r="B78" s="175" t="s">
        <v>355</v>
      </c>
      <c r="C78" s="170" t="s">
        <v>415</v>
      </c>
      <c r="D78" s="174" t="s">
        <v>1227</v>
      </c>
      <c r="E78" s="176">
        <v>4158708985</v>
      </c>
      <c r="F78" s="170" t="s">
        <v>345</v>
      </c>
      <c r="G78" s="187">
        <v>38954</v>
      </c>
      <c r="H78" s="150">
        <f t="shared" ca="1" si="4"/>
        <v>9</v>
      </c>
      <c r="I78" s="151" t="s">
        <v>346</v>
      </c>
      <c r="J78" s="178">
        <v>40920</v>
      </c>
      <c r="K78" s="179">
        <v>4</v>
      </c>
      <c r="L78" s="180">
        <f t="shared" si="5"/>
        <v>41906.171999999999</v>
      </c>
      <c r="M78" s="179"/>
      <c r="N78" s="179"/>
    </row>
    <row r="79" spans="1:14" x14ac:dyDescent="0.2">
      <c r="A79" s="170" t="s">
        <v>513</v>
      </c>
      <c r="B79" s="175" t="s">
        <v>9</v>
      </c>
      <c r="C79" s="170" t="s">
        <v>415</v>
      </c>
      <c r="D79" s="174" t="s">
        <v>1228</v>
      </c>
      <c r="E79" s="176">
        <v>4154106290</v>
      </c>
      <c r="F79" s="170" t="s">
        <v>358</v>
      </c>
      <c r="G79" s="187">
        <v>36038</v>
      </c>
      <c r="H79" s="150">
        <f t="shared" ca="1" si="4"/>
        <v>17</v>
      </c>
      <c r="I79" s="151"/>
      <c r="J79" s="178">
        <v>30340</v>
      </c>
      <c r="K79" s="179">
        <v>3</v>
      </c>
      <c r="L79" s="180">
        <f t="shared" si="5"/>
        <v>31071.194</v>
      </c>
      <c r="M79" s="179"/>
      <c r="N79" s="179"/>
    </row>
    <row r="80" spans="1:14" x14ac:dyDescent="0.2">
      <c r="A80" s="170" t="s">
        <v>809</v>
      </c>
      <c r="B80" s="175" t="s">
        <v>355</v>
      </c>
      <c r="C80" s="170" t="s">
        <v>415</v>
      </c>
      <c r="D80" s="174" t="s">
        <v>1229</v>
      </c>
      <c r="E80" s="176">
        <v>3108433477</v>
      </c>
      <c r="F80" s="170" t="s">
        <v>374</v>
      </c>
      <c r="G80" s="187">
        <v>36059</v>
      </c>
      <c r="H80" s="150">
        <f t="shared" ca="1" si="4"/>
        <v>17</v>
      </c>
      <c r="I80" s="151"/>
      <c r="J80" s="178">
        <v>18500</v>
      </c>
      <c r="K80" s="179">
        <v>5</v>
      </c>
      <c r="L80" s="180">
        <f t="shared" si="5"/>
        <v>18945.849999999999</v>
      </c>
      <c r="M80" s="179"/>
      <c r="N80" s="179"/>
    </row>
    <row r="81" spans="1:14" x14ac:dyDescent="0.2">
      <c r="A81" s="170" t="s">
        <v>712</v>
      </c>
      <c r="B81" s="175" t="s">
        <v>355</v>
      </c>
      <c r="C81" s="170" t="s">
        <v>415</v>
      </c>
      <c r="D81" s="174" t="s">
        <v>1230</v>
      </c>
      <c r="E81" s="176">
        <v>4152262459</v>
      </c>
      <c r="F81" s="170" t="s">
        <v>358</v>
      </c>
      <c r="G81" s="187">
        <v>38970</v>
      </c>
      <c r="H81" s="150">
        <f t="shared" ca="1" si="4"/>
        <v>9</v>
      </c>
      <c r="I81" s="151"/>
      <c r="J81" s="178">
        <v>83070</v>
      </c>
      <c r="K81" s="179">
        <v>3</v>
      </c>
      <c r="L81" s="180">
        <f t="shared" si="5"/>
        <v>85071.986999999994</v>
      </c>
      <c r="M81" s="179"/>
      <c r="N81" s="179"/>
    </row>
    <row r="82" spans="1:14" x14ac:dyDescent="0.2">
      <c r="A82" s="170" t="s">
        <v>900</v>
      </c>
      <c r="B82" s="175" t="s">
        <v>348</v>
      </c>
      <c r="C82" s="170" t="s">
        <v>415</v>
      </c>
      <c r="D82" s="174" t="s">
        <v>1231</v>
      </c>
      <c r="E82" s="176">
        <v>4154335560</v>
      </c>
      <c r="F82" s="170" t="s">
        <v>345</v>
      </c>
      <c r="G82" s="187">
        <v>40085</v>
      </c>
      <c r="H82" s="150">
        <f t="shared" ca="1" si="4"/>
        <v>6</v>
      </c>
      <c r="I82" s="151" t="s">
        <v>346</v>
      </c>
      <c r="J82" s="178">
        <v>41490</v>
      </c>
      <c r="K82" s="179">
        <v>5</v>
      </c>
      <c r="L82" s="180">
        <f t="shared" si="5"/>
        <v>42489.909</v>
      </c>
      <c r="M82" s="179"/>
      <c r="N82" s="179"/>
    </row>
    <row r="83" spans="1:14" x14ac:dyDescent="0.2">
      <c r="A83" s="170" t="s">
        <v>839</v>
      </c>
      <c r="B83" s="175" t="s">
        <v>348</v>
      </c>
      <c r="C83" s="170" t="s">
        <v>415</v>
      </c>
      <c r="D83" s="174" t="s">
        <v>1232</v>
      </c>
      <c r="E83" s="176">
        <v>3104044304</v>
      </c>
      <c r="F83" s="170" t="s">
        <v>345</v>
      </c>
      <c r="G83" s="187">
        <v>40832</v>
      </c>
      <c r="H83" s="150">
        <f t="shared" ca="1" si="4"/>
        <v>4</v>
      </c>
      <c r="I83" s="151" t="s">
        <v>353</v>
      </c>
      <c r="J83" s="178">
        <v>85920</v>
      </c>
      <c r="K83" s="179">
        <v>4</v>
      </c>
      <c r="L83" s="180">
        <f t="shared" si="5"/>
        <v>87990.672000000006</v>
      </c>
      <c r="M83" s="179"/>
      <c r="N83" s="179"/>
    </row>
    <row r="84" spans="1:14" x14ac:dyDescent="0.2">
      <c r="A84" s="170" t="s">
        <v>898</v>
      </c>
      <c r="B84" s="175" t="s">
        <v>343</v>
      </c>
      <c r="C84" s="170" t="s">
        <v>415</v>
      </c>
      <c r="D84" s="174" t="s">
        <v>1233</v>
      </c>
      <c r="E84" s="176">
        <v>8052937755</v>
      </c>
      <c r="F84" s="170" t="s">
        <v>345</v>
      </c>
      <c r="G84" s="187">
        <v>41200</v>
      </c>
      <c r="H84" s="150">
        <f t="shared" ca="1" si="4"/>
        <v>3</v>
      </c>
      <c r="I84" s="151" t="s">
        <v>353</v>
      </c>
      <c r="J84" s="178">
        <v>71670</v>
      </c>
      <c r="K84" s="179">
        <v>4</v>
      </c>
      <c r="L84" s="180">
        <f t="shared" si="5"/>
        <v>73397.247000000003</v>
      </c>
      <c r="M84" s="179"/>
      <c r="N84" s="179"/>
    </row>
    <row r="85" spans="1:14" x14ac:dyDescent="0.2">
      <c r="A85" s="170" t="s">
        <v>569</v>
      </c>
      <c r="B85" s="175" t="s">
        <v>371</v>
      </c>
      <c r="C85" s="170" t="s">
        <v>415</v>
      </c>
      <c r="D85" s="174" t="s">
        <v>1234</v>
      </c>
      <c r="E85" s="176">
        <v>4089670170</v>
      </c>
      <c r="F85" s="170" t="s">
        <v>345</v>
      </c>
      <c r="G85" s="187">
        <v>39379</v>
      </c>
      <c r="H85" s="150">
        <f t="shared" ca="1" si="4"/>
        <v>8</v>
      </c>
      <c r="I85" s="151" t="s">
        <v>346</v>
      </c>
      <c r="J85" s="178">
        <v>67890</v>
      </c>
      <c r="K85" s="179">
        <v>5</v>
      </c>
      <c r="L85" s="180">
        <f t="shared" si="5"/>
        <v>69526.149000000005</v>
      </c>
      <c r="M85" s="179"/>
      <c r="N85" s="179"/>
    </row>
    <row r="86" spans="1:14" x14ac:dyDescent="0.2">
      <c r="A86" s="170" t="s">
        <v>889</v>
      </c>
      <c r="B86" s="175" t="s">
        <v>355</v>
      </c>
      <c r="C86" s="170" t="s">
        <v>415</v>
      </c>
      <c r="D86" s="174" t="s">
        <v>1235</v>
      </c>
      <c r="E86" s="176">
        <v>6509788739</v>
      </c>
      <c r="F86" s="170" t="s">
        <v>358</v>
      </c>
      <c r="G86" s="187">
        <v>36087</v>
      </c>
      <c r="H86" s="150">
        <f t="shared" ca="1" si="4"/>
        <v>17</v>
      </c>
      <c r="I86" s="151"/>
      <c r="J86" s="178">
        <v>76930</v>
      </c>
      <c r="K86" s="179">
        <v>1</v>
      </c>
      <c r="L86" s="180">
        <f t="shared" si="5"/>
        <v>78784.013000000006</v>
      </c>
      <c r="M86" s="179"/>
      <c r="N86" s="179"/>
    </row>
    <row r="87" spans="1:14" x14ac:dyDescent="0.2">
      <c r="A87" s="170" t="s">
        <v>579</v>
      </c>
      <c r="B87" s="175" t="s">
        <v>348</v>
      </c>
      <c r="C87" s="170" t="s">
        <v>415</v>
      </c>
      <c r="D87" s="174" t="s">
        <v>1236</v>
      </c>
      <c r="E87" s="176">
        <v>2136589954</v>
      </c>
      <c r="F87" s="170" t="s">
        <v>345</v>
      </c>
      <c r="G87" s="187">
        <v>37176</v>
      </c>
      <c r="H87" s="150">
        <f t="shared" ca="1" si="4"/>
        <v>14</v>
      </c>
      <c r="I87" s="151" t="s">
        <v>363</v>
      </c>
      <c r="J87" s="178">
        <v>62790</v>
      </c>
      <c r="K87" s="179">
        <v>2</v>
      </c>
      <c r="L87" s="180">
        <f t="shared" si="5"/>
        <v>64303.239000000001</v>
      </c>
      <c r="M87" s="179"/>
      <c r="N87" s="179"/>
    </row>
    <row r="88" spans="1:14" x14ac:dyDescent="0.2">
      <c r="A88" s="170" t="s">
        <v>1102</v>
      </c>
      <c r="B88" s="175" t="s">
        <v>343</v>
      </c>
      <c r="C88" s="170" t="s">
        <v>415</v>
      </c>
      <c r="D88" s="174" t="s">
        <v>1237</v>
      </c>
      <c r="E88" s="176">
        <v>3109213453</v>
      </c>
      <c r="F88" s="170" t="s">
        <v>358</v>
      </c>
      <c r="G88" s="187">
        <v>39765</v>
      </c>
      <c r="H88" s="150">
        <f t="shared" ca="1" si="4"/>
        <v>7</v>
      </c>
      <c r="I88" s="151"/>
      <c r="J88" s="178">
        <v>46670</v>
      </c>
      <c r="K88" s="179">
        <v>3</v>
      </c>
      <c r="L88" s="180">
        <f t="shared" si="5"/>
        <v>47794.747000000003</v>
      </c>
      <c r="M88" s="179"/>
      <c r="N88" s="179"/>
    </row>
    <row r="89" spans="1:14" x14ac:dyDescent="0.2">
      <c r="A89" s="170" t="s">
        <v>699</v>
      </c>
      <c r="B89" s="175" t="s">
        <v>355</v>
      </c>
      <c r="C89" s="170" t="s">
        <v>415</v>
      </c>
      <c r="D89" s="174" t="s">
        <v>1238</v>
      </c>
      <c r="E89" s="176">
        <v>4089424085</v>
      </c>
      <c r="F89" s="170" t="s">
        <v>358</v>
      </c>
      <c r="G89" s="187">
        <v>36470</v>
      </c>
      <c r="H89" s="150">
        <f t="shared" ca="1" si="4"/>
        <v>16</v>
      </c>
      <c r="I89" s="151"/>
      <c r="J89" s="178">
        <v>23560</v>
      </c>
      <c r="K89" s="179">
        <v>3</v>
      </c>
      <c r="L89" s="180">
        <f t="shared" si="5"/>
        <v>24127.795999999998</v>
      </c>
      <c r="M89" s="179"/>
      <c r="N89" s="179"/>
    </row>
    <row r="90" spans="1:14" x14ac:dyDescent="0.2">
      <c r="A90" s="170" t="s">
        <v>786</v>
      </c>
      <c r="B90" s="175" t="s">
        <v>355</v>
      </c>
      <c r="C90" s="170" t="s">
        <v>415</v>
      </c>
      <c r="D90" s="174" t="s">
        <v>1239</v>
      </c>
      <c r="E90" s="176">
        <v>3104814279</v>
      </c>
      <c r="F90" s="170" t="s">
        <v>374</v>
      </c>
      <c r="G90" s="187">
        <v>36487</v>
      </c>
      <c r="H90" s="150">
        <f t="shared" ca="1" si="4"/>
        <v>16</v>
      </c>
      <c r="I90" s="151"/>
      <c r="J90" s="178">
        <v>33056</v>
      </c>
      <c r="K90" s="179">
        <v>5</v>
      </c>
      <c r="L90" s="180">
        <f t="shared" si="5"/>
        <v>33852.649599999997</v>
      </c>
      <c r="M90" s="179"/>
      <c r="N90" s="179"/>
    </row>
    <row r="91" spans="1:14" x14ac:dyDescent="0.2">
      <c r="A91" s="170" t="s">
        <v>430</v>
      </c>
      <c r="B91" s="175" t="s">
        <v>355</v>
      </c>
      <c r="C91" s="170" t="s">
        <v>415</v>
      </c>
      <c r="D91" s="174" t="s">
        <v>1240</v>
      </c>
      <c r="E91" s="176">
        <v>4084106158</v>
      </c>
      <c r="F91" s="170" t="s">
        <v>358</v>
      </c>
      <c r="G91" s="187">
        <v>39040</v>
      </c>
      <c r="H91" s="150">
        <f t="shared" ca="1" si="4"/>
        <v>9</v>
      </c>
      <c r="I91" s="151"/>
      <c r="J91" s="178">
        <v>62150</v>
      </c>
      <c r="K91" s="179">
        <v>4</v>
      </c>
      <c r="L91" s="180">
        <f t="shared" si="5"/>
        <v>63647.815000000002</v>
      </c>
      <c r="M91" s="179"/>
      <c r="N91" s="179"/>
    </row>
    <row r="92" spans="1:14" x14ac:dyDescent="0.2">
      <c r="A92" s="170" t="s">
        <v>546</v>
      </c>
      <c r="B92" s="175" t="s">
        <v>348</v>
      </c>
      <c r="C92" s="170" t="s">
        <v>415</v>
      </c>
      <c r="D92" s="174" t="s">
        <v>1241</v>
      </c>
      <c r="E92" s="176">
        <v>4157778534</v>
      </c>
      <c r="F92" s="170" t="s">
        <v>345</v>
      </c>
      <c r="G92" s="187">
        <v>40501</v>
      </c>
      <c r="H92" s="150">
        <f t="shared" ca="1" si="4"/>
        <v>5</v>
      </c>
      <c r="I92" s="151" t="s">
        <v>363</v>
      </c>
      <c r="J92" s="178">
        <v>77820</v>
      </c>
      <c r="K92" s="179">
        <v>3</v>
      </c>
      <c r="L92" s="180">
        <f t="shared" si="5"/>
        <v>79695.462</v>
      </c>
      <c r="M92" s="179"/>
      <c r="N92" s="179"/>
    </row>
    <row r="93" spans="1:14" x14ac:dyDescent="0.2">
      <c r="A93" s="170" t="s">
        <v>601</v>
      </c>
      <c r="B93" s="175" t="s">
        <v>348</v>
      </c>
      <c r="C93" s="170" t="s">
        <v>415</v>
      </c>
      <c r="D93" s="174" t="s">
        <v>1242</v>
      </c>
      <c r="E93" s="176">
        <v>3109527429</v>
      </c>
      <c r="F93" s="170" t="s">
        <v>358</v>
      </c>
      <c r="G93" s="187">
        <v>39803</v>
      </c>
      <c r="H93" s="150">
        <f t="shared" ca="1" si="4"/>
        <v>7</v>
      </c>
      <c r="I93" s="151"/>
      <c r="J93" s="178">
        <v>42940</v>
      </c>
      <c r="K93" s="179">
        <v>1</v>
      </c>
      <c r="L93" s="180">
        <f t="shared" si="5"/>
        <v>43974.853999999999</v>
      </c>
      <c r="M93" s="179"/>
      <c r="N93" s="179"/>
    </row>
    <row r="94" spans="1:14" x14ac:dyDescent="0.2">
      <c r="A94" s="170" t="s">
        <v>644</v>
      </c>
      <c r="B94" s="175" t="s">
        <v>348</v>
      </c>
      <c r="C94" s="170" t="s">
        <v>415</v>
      </c>
      <c r="D94" s="174" t="s">
        <v>1243</v>
      </c>
      <c r="E94" s="176">
        <v>3103819305</v>
      </c>
      <c r="F94" s="170" t="s">
        <v>345</v>
      </c>
      <c r="G94" s="187">
        <v>40880</v>
      </c>
      <c r="H94" s="150">
        <f t="shared" ca="1" si="4"/>
        <v>4</v>
      </c>
      <c r="I94" s="151" t="s">
        <v>367</v>
      </c>
      <c r="J94" s="178">
        <v>61400</v>
      </c>
      <c r="K94" s="179">
        <v>5</v>
      </c>
      <c r="L94" s="180">
        <f t="shared" si="5"/>
        <v>62879.74</v>
      </c>
      <c r="M94" s="179"/>
      <c r="N94" s="179"/>
    </row>
    <row r="95" spans="1:14" x14ac:dyDescent="0.2">
      <c r="A95" s="170" t="s">
        <v>498</v>
      </c>
      <c r="B95" s="175" t="s">
        <v>343</v>
      </c>
      <c r="C95" s="170" t="s">
        <v>415</v>
      </c>
      <c r="D95" s="174" t="s">
        <v>1244</v>
      </c>
      <c r="E95" s="176">
        <v>8056606123</v>
      </c>
      <c r="F95" s="170" t="s">
        <v>345</v>
      </c>
      <c r="G95" s="187">
        <v>36506</v>
      </c>
      <c r="H95" s="150">
        <f t="shared" ca="1" si="4"/>
        <v>16</v>
      </c>
      <c r="I95" s="151" t="s">
        <v>353</v>
      </c>
      <c r="J95" s="178">
        <v>32100</v>
      </c>
      <c r="K95" s="179">
        <v>1</v>
      </c>
      <c r="L95" s="180">
        <f t="shared" si="5"/>
        <v>32873.61</v>
      </c>
      <c r="M95" s="179"/>
      <c r="N95" s="179"/>
    </row>
    <row r="96" spans="1:14" x14ac:dyDescent="0.2">
      <c r="A96" s="170" t="s">
        <v>779</v>
      </c>
      <c r="B96" s="175" t="s">
        <v>348</v>
      </c>
      <c r="C96" s="170" t="s">
        <v>415</v>
      </c>
      <c r="D96" s="174" t="s">
        <v>1245</v>
      </c>
      <c r="E96" s="176">
        <v>3104343822</v>
      </c>
      <c r="F96" s="170" t="s">
        <v>345</v>
      </c>
      <c r="G96" s="187">
        <v>37241</v>
      </c>
      <c r="H96" s="150">
        <f t="shared" ca="1" si="4"/>
        <v>14</v>
      </c>
      <c r="I96" s="151" t="s">
        <v>346</v>
      </c>
      <c r="J96" s="178">
        <v>71950</v>
      </c>
      <c r="K96" s="179">
        <v>5</v>
      </c>
      <c r="L96" s="180">
        <f t="shared" si="5"/>
        <v>73683.994999999995</v>
      </c>
      <c r="M96" s="179"/>
      <c r="N96" s="179"/>
    </row>
    <row r="97" spans="1:14" x14ac:dyDescent="0.2">
      <c r="A97" s="170" t="s">
        <v>414</v>
      </c>
      <c r="B97" s="175" t="s">
        <v>355</v>
      </c>
      <c r="C97" s="170" t="s">
        <v>415</v>
      </c>
      <c r="D97" s="174" t="s">
        <v>1246</v>
      </c>
      <c r="E97" s="176">
        <v>3108053012</v>
      </c>
      <c r="F97" s="170" t="s">
        <v>345</v>
      </c>
      <c r="G97" s="187">
        <v>37960</v>
      </c>
      <c r="H97" s="150">
        <f t="shared" ca="1" si="4"/>
        <v>12</v>
      </c>
      <c r="I97" s="151" t="s">
        <v>346</v>
      </c>
      <c r="J97" s="178">
        <v>66890</v>
      </c>
      <c r="K97" s="179">
        <v>5</v>
      </c>
      <c r="L97" s="180">
        <f t="shared" si="5"/>
        <v>68502.048999999999</v>
      </c>
      <c r="M97" s="179"/>
      <c r="N97" s="179"/>
    </row>
    <row r="98" spans="1:14" x14ac:dyDescent="0.2">
      <c r="A98" s="170" t="s">
        <v>1025</v>
      </c>
      <c r="B98" s="175" t="s">
        <v>371</v>
      </c>
      <c r="C98" s="170" t="s">
        <v>415</v>
      </c>
      <c r="D98" s="174" t="s">
        <v>1247</v>
      </c>
      <c r="E98" s="176">
        <v>6506435133</v>
      </c>
      <c r="F98" s="170" t="s">
        <v>366</v>
      </c>
      <c r="G98" s="187">
        <v>39802</v>
      </c>
      <c r="H98" s="150">
        <f t="shared" ca="1" si="4"/>
        <v>7</v>
      </c>
      <c r="I98" s="151" t="s">
        <v>351</v>
      </c>
      <c r="J98" s="178">
        <v>22535</v>
      </c>
      <c r="K98" s="179">
        <v>3</v>
      </c>
      <c r="L98" s="180">
        <f t="shared" si="5"/>
        <v>23078.093499999999</v>
      </c>
      <c r="M98" s="179"/>
      <c r="N98" s="179"/>
    </row>
    <row r="99" spans="1:14" x14ac:dyDescent="0.2">
      <c r="A99" s="170" t="s">
        <v>517</v>
      </c>
      <c r="B99" s="175" t="s">
        <v>348</v>
      </c>
      <c r="C99" s="170" t="s">
        <v>503</v>
      </c>
      <c r="D99" s="174" t="s">
        <v>1248</v>
      </c>
      <c r="E99" s="176">
        <v>2136513613</v>
      </c>
      <c r="F99" s="170" t="s">
        <v>345</v>
      </c>
      <c r="G99" s="187">
        <v>39492</v>
      </c>
      <c r="H99" s="150">
        <f t="shared" ca="1" si="4"/>
        <v>8</v>
      </c>
      <c r="I99" s="151" t="s">
        <v>346</v>
      </c>
      <c r="J99" s="178">
        <v>36630</v>
      </c>
      <c r="K99" s="179">
        <v>4</v>
      </c>
      <c r="L99" s="180">
        <f t="shared" si="5"/>
        <v>37512.783000000003</v>
      </c>
      <c r="M99" s="179"/>
      <c r="N99" s="179"/>
    </row>
    <row r="100" spans="1:14" x14ac:dyDescent="0.2">
      <c r="A100" s="170" t="s">
        <v>649</v>
      </c>
      <c r="B100" s="175" t="s">
        <v>343</v>
      </c>
      <c r="C100" s="170" t="s">
        <v>503</v>
      </c>
      <c r="D100" s="174" t="s">
        <v>1249</v>
      </c>
      <c r="E100" s="176">
        <v>4083605458</v>
      </c>
      <c r="F100" s="170" t="s">
        <v>358</v>
      </c>
      <c r="G100" s="187">
        <v>38755</v>
      </c>
      <c r="H100" s="150">
        <f t="shared" ca="1" si="4"/>
        <v>10</v>
      </c>
      <c r="I100" s="151"/>
      <c r="J100" s="178">
        <v>78860</v>
      </c>
      <c r="K100" s="179">
        <v>2</v>
      </c>
      <c r="L100" s="180">
        <f t="shared" si="5"/>
        <v>80760.525999999998</v>
      </c>
      <c r="M100" s="179"/>
      <c r="N100" s="179"/>
    </row>
    <row r="101" spans="1:14" x14ac:dyDescent="0.2">
      <c r="A101" s="170" t="s">
        <v>869</v>
      </c>
      <c r="B101" s="175" t="s">
        <v>348</v>
      </c>
      <c r="C101" s="170" t="s">
        <v>503</v>
      </c>
      <c r="D101" s="174" t="s">
        <v>1250</v>
      </c>
      <c r="E101" s="176">
        <v>6508939001</v>
      </c>
      <c r="F101" s="170" t="s">
        <v>358</v>
      </c>
      <c r="G101" s="187">
        <v>39529</v>
      </c>
      <c r="H101" s="150">
        <f t="shared" ca="1" si="4"/>
        <v>7</v>
      </c>
      <c r="I101" s="151"/>
      <c r="J101" s="178">
        <v>35620</v>
      </c>
      <c r="K101" s="179">
        <v>4</v>
      </c>
      <c r="L101" s="180">
        <f t="shared" si="5"/>
        <v>36478.442000000003</v>
      </c>
      <c r="M101" s="179"/>
      <c r="N101" s="179"/>
    </row>
    <row r="102" spans="1:14" x14ac:dyDescent="0.2">
      <c r="A102" s="170" t="s">
        <v>1011</v>
      </c>
      <c r="B102" s="175" t="s">
        <v>343</v>
      </c>
      <c r="C102" s="170" t="s">
        <v>503</v>
      </c>
      <c r="D102" s="174" t="s">
        <v>1251</v>
      </c>
      <c r="E102" s="176">
        <v>2132702558</v>
      </c>
      <c r="F102" s="170" t="s">
        <v>358</v>
      </c>
      <c r="G102" s="154">
        <v>40253</v>
      </c>
      <c r="H102" s="150">
        <f t="shared" ca="1" si="4"/>
        <v>5</v>
      </c>
      <c r="I102" s="151"/>
      <c r="J102" s="178">
        <v>59350</v>
      </c>
      <c r="K102" s="179">
        <v>5</v>
      </c>
      <c r="L102" s="180">
        <f t="shared" si="5"/>
        <v>60780.334999999999</v>
      </c>
      <c r="M102" s="179"/>
      <c r="N102" s="179"/>
    </row>
    <row r="103" spans="1:14" x14ac:dyDescent="0.2">
      <c r="A103" s="170" t="s">
        <v>731</v>
      </c>
      <c r="B103" s="175" t="s">
        <v>343</v>
      </c>
      <c r="C103" s="170" t="s">
        <v>503</v>
      </c>
      <c r="D103" s="174" t="s">
        <v>1252</v>
      </c>
      <c r="E103" s="176">
        <v>3107241165</v>
      </c>
      <c r="F103" s="170" t="s">
        <v>345</v>
      </c>
      <c r="G103" s="187">
        <v>39923</v>
      </c>
      <c r="H103" s="150">
        <f t="shared" ca="1" si="4"/>
        <v>6</v>
      </c>
      <c r="I103" s="151" t="s">
        <v>346</v>
      </c>
      <c r="J103" s="178">
        <v>76440</v>
      </c>
      <c r="K103" s="179">
        <v>3</v>
      </c>
      <c r="L103" s="180">
        <f t="shared" si="5"/>
        <v>78282.203999999998</v>
      </c>
      <c r="M103" s="179"/>
      <c r="N103" s="179"/>
    </row>
    <row r="104" spans="1:14" x14ac:dyDescent="0.2">
      <c r="A104" s="170" t="s">
        <v>724</v>
      </c>
      <c r="B104" s="175" t="s">
        <v>343</v>
      </c>
      <c r="C104" s="170" t="s">
        <v>503</v>
      </c>
      <c r="D104" s="174" t="s">
        <v>1253</v>
      </c>
      <c r="E104" s="176">
        <v>2138720208</v>
      </c>
      <c r="F104" s="170" t="s">
        <v>345</v>
      </c>
      <c r="G104" s="187">
        <v>37883</v>
      </c>
      <c r="H104" s="150">
        <f t="shared" ca="1" si="4"/>
        <v>12</v>
      </c>
      <c r="I104" s="151" t="s">
        <v>346</v>
      </c>
      <c r="J104" s="178">
        <v>86530</v>
      </c>
      <c r="K104" s="179">
        <v>1</v>
      </c>
      <c r="L104" s="180">
        <f t="shared" si="5"/>
        <v>88615.373000000007</v>
      </c>
      <c r="M104" s="179"/>
      <c r="N104" s="179"/>
    </row>
    <row r="105" spans="1:14" x14ac:dyDescent="0.2">
      <c r="A105" s="170" t="s">
        <v>1047</v>
      </c>
      <c r="B105" s="175" t="s">
        <v>9</v>
      </c>
      <c r="C105" s="170" t="s">
        <v>503</v>
      </c>
      <c r="D105" s="174" t="s">
        <v>1254</v>
      </c>
      <c r="E105" s="176">
        <v>2134990975</v>
      </c>
      <c r="F105" s="170" t="s">
        <v>345</v>
      </c>
      <c r="G105" s="187">
        <v>39388</v>
      </c>
      <c r="H105" s="150">
        <f t="shared" ca="1" si="4"/>
        <v>8</v>
      </c>
      <c r="I105" s="151" t="s">
        <v>346</v>
      </c>
      <c r="J105" s="178">
        <v>71120</v>
      </c>
      <c r="K105" s="179">
        <v>4</v>
      </c>
      <c r="L105" s="180">
        <f t="shared" si="5"/>
        <v>72833.991999999998</v>
      </c>
      <c r="M105" s="179"/>
      <c r="N105" s="179"/>
    </row>
    <row r="106" spans="1:14" x14ac:dyDescent="0.2">
      <c r="A106" s="170" t="s">
        <v>502</v>
      </c>
      <c r="B106" s="175" t="s">
        <v>369</v>
      </c>
      <c r="C106" s="170" t="s">
        <v>503</v>
      </c>
      <c r="D106" s="174" t="s">
        <v>1255</v>
      </c>
      <c r="E106" s="176">
        <v>2132465041</v>
      </c>
      <c r="F106" s="170" t="s">
        <v>366</v>
      </c>
      <c r="G106" s="154">
        <v>40505</v>
      </c>
      <c r="H106" s="150">
        <f t="shared" ca="1" si="4"/>
        <v>5</v>
      </c>
      <c r="I106" s="151" t="s">
        <v>353</v>
      </c>
      <c r="J106" s="178">
        <v>46230</v>
      </c>
      <c r="K106" s="179">
        <v>2</v>
      </c>
      <c r="L106" s="180">
        <f t="shared" si="5"/>
        <v>47344.142999999996</v>
      </c>
      <c r="M106" s="179"/>
      <c r="N106" s="179"/>
    </row>
    <row r="107" spans="1:14" x14ac:dyDescent="0.2">
      <c r="A107" s="170" t="s">
        <v>856</v>
      </c>
      <c r="B107" s="175" t="s">
        <v>348</v>
      </c>
      <c r="C107" s="170" t="s">
        <v>476</v>
      </c>
      <c r="D107" s="174" t="s">
        <v>1256</v>
      </c>
      <c r="E107" s="176">
        <v>3104737514</v>
      </c>
      <c r="F107" s="170" t="s">
        <v>345</v>
      </c>
      <c r="G107" s="187">
        <v>38736</v>
      </c>
      <c r="H107" s="150">
        <f t="shared" ca="1" si="4"/>
        <v>10</v>
      </c>
      <c r="I107" s="151" t="s">
        <v>353</v>
      </c>
      <c r="J107" s="178">
        <v>22920</v>
      </c>
      <c r="K107" s="179">
        <v>3</v>
      </c>
      <c r="L107" s="180">
        <f t="shared" si="5"/>
        <v>23472.371999999999</v>
      </c>
      <c r="M107" s="179"/>
      <c r="N107" s="179"/>
    </row>
    <row r="108" spans="1:14" x14ac:dyDescent="0.2">
      <c r="A108" s="170" t="s">
        <v>619</v>
      </c>
      <c r="B108" s="175" t="s">
        <v>9</v>
      </c>
      <c r="C108" s="170" t="s">
        <v>476</v>
      </c>
      <c r="D108" s="174" t="s">
        <v>1257</v>
      </c>
      <c r="E108" s="176">
        <v>6503588276</v>
      </c>
      <c r="F108" s="170" t="s">
        <v>345</v>
      </c>
      <c r="G108" s="187">
        <v>36182</v>
      </c>
      <c r="H108" s="150">
        <f t="shared" ca="1" si="4"/>
        <v>17</v>
      </c>
      <c r="I108" s="151" t="s">
        <v>353</v>
      </c>
      <c r="J108" s="178">
        <v>68300</v>
      </c>
      <c r="K108" s="179">
        <v>5</v>
      </c>
      <c r="L108" s="180">
        <f t="shared" si="5"/>
        <v>69946.03</v>
      </c>
      <c r="M108" s="179"/>
      <c r="N108" s="179"/>
    </row>
    <row r="109" spans="1:14" x14ac:dyDescent="0.2">
      <c r="A109" s="170" t="s">
        <v>475</v>
      </c>
      <c r="B109" s="175" t="s">
        <v>343</v>
      </c>
      <c r="C109" s="170" t="s">
        <v>476</v>
      </c>
      <c r="D109" s="174" t="s">
        <v>1258</v>
      </c>
      <c r="E109" s="176">
        <v>4087595942</v>
      </c>
      <c r="F109" s="170" t="s">
        <v>366</v>
      </c>
      <c r="G109" s="187">
        <v>40572</v>
      </c>
      <c r="H109" s="150">
        <f t="shared" ca="1" si="4"/>
        <v>5</v>
      </c>
      <c r="I109" s="151" t="s">
        <v>353</v>
      </c>
      <c r="J109" s="178">
        <v>10520</v>
      </c>
      <c r="K109" s="179">
        <v>4</v>
      </c>
      <c r="L109" s="180">
        <f t="shared" si="5"/>
        <v>10773.531999999999</v>
      </c>
      <c r="M109" s="179"/>
      <c r="N109" s="179"/>
    </row>
    <row r="110" spans="1:14" x14ac:dyDescent="0.2">
      <c r="A110" s="170" t="s">
        <v>732</v>
      </c>
      <c r="B110" s="175" t="s">
        <v>371</v>
      </c>
      <c r="C110" s="170" t="s">
        <v>476</v>
      </c>
      <c r="D110" s="174" t="s">
        <v>1259</v>
      </c>
      <c r="E110" s="176">
        <v>3108861687</v>
      </c>
      <c r="F110" s="170" t="s">
        <v>345</v>
      </c>
      <c r="G110" s="187">
        <v>38801</v>
      </c>
      <c r="H110" s="150">
        <f t="shared" ca="1" si="4"/>
        <v>9</v>
      </c>
      <c r="I110" s="151" t="s">
        <v>363</v>
      </c>
      <c r="J110" s="178">
        <v>26510</v>
      </c>
      <c r="K110" s="179">
        <v>1</v>
      </c>
      <c r="L110" s="180">
        <f t="shared" si="5"/>
        <v>27148.891</v>
      </c>
      <c r="M110" s="179"/>
      <c r="N110" s="179"/>
    </row>
    <row r="111" spans="1:14" x14ac:dyDescent="0.2">
      <c r="A111" s="170" t="s">
        <v>584</v>
      </c>
      <c r="B111" s="175" t="s">
        <v>348</v>
      </c>
      <c r="C111" s="170" t="s">
        <v>476</v>
      </c>
      <c r="D111" s="174" t="s">
        <v>1260</v>
      </c>
      <c r="E111" s="176">
        <v>2138334715</v>
      </c>
      <c r="F111" s="170" t="s">
        <v>345</v>
      </c>
      <c r="G111" s="187">
        <v>36249</v>
      </c>
      <c r="H111" s="150">
        <f t="shared" ca="1" si="4"/>
        <v>16</v>
      </c>
      <c r="I111" s="151" t="s">
        <v>346</v>
      </c>
      <c r="J111" s="178">
        <v>49860</v>
      </c>
      <c r="K111" s="179">
        <v>2</v>
      </c>
      <c r="L111" s="180">
        <f t="shared" si="5"/>
        <v>51061.625999999997</v>
      </c>
      <c r="M111" s="179"/>
      <c r="N111" s="179"/>
    </row>
    <row r="112" spans="1:14" x14ac:dyDescent="0.2">
      <c r="A112" s="170" t="s">
        <v>743</v>
      </c>
      <c r="B112" s="175" t="s">
        <v>343</v>
      </c>
      <c r="C112" s="170" t="s">
        <v>476</v>
      </c>
      <c r="D112" s="174" t="s">
        <v>1261</v>
      </c>
      <c r="E112" s="176">
        <v>4083910726</v>
      </c>
      <c r="F112" s="170" t="s">
        <v>345</v>
      </c>
      <c r="G112" s="187">
        <v>39147</v>
      </c>
      <c r="H112" s="150">
        <f t="shared" ca="1" si="4"/>
        <v>9</v>
      </c>
      <c r="I112" s="151" t="s">
        <v>353</v>
      </c>
      <c r="J112" s="178">
        <v>43680</v>
      </c>
      <c r="K112" s="179">
        <v>5</v>
      </c>
      <c r="L112" s="180">
        <f t="shared" si="5"/>
        <v>44732.688000000002</v>
      </c>
      <c r="M112" s="179"/>
      <c r="N112" s="179"/>
    </row>
    <row r="113" spans="1:14" x14ac:dyDescent="0.2">
      <c r="A113" s="170" t="s">
        <v>678</v>
      </c>
      <c r="B113" s="175" t="s">
        <v>348</v>
      </c>
      <c r="C113" s="170" t="s">
        <v>476</v>
      </c>
      <c r="D113" s="174" t="s">
        <v>1262</v>
      </c>
      <c r="E113" s="176">
        <v>6508207064</v>
      </c>
      <c r="F113" s="170" t="s">
        <v>374</v>
      </c>
      <c r="G113" s="154">
        <v>40313</v>
      </c>
      <c r="H113" s="150">
        <f t="shared" ca="1" si="4"/>
        <v>5</v>
      </c>
      <c r="I113" s="151"/>
      <c r="J113" s="178">
        <v>27484</v>
      </c>
      <c r="K113" s="179">
        <v>4</v>
      </c>
      <c r="L113" s="180">
        <f t="shared" si="5"/>
        <v>28146.364399999999</v>
      </c>
      <c r="M113" s="179"/>
      <c r="N113" s="179"/>
    </row>
    <row r="114" spans="1:14" x14ac:dyDescent="0.2">
      <c r="A114" s="170" t="s">
        <v>771</v>
      </c>
      <c r="B114" s="175" t="s">
        <v>343</v>
      </c>
      <c r="C114" s="170" t="s">
        <v>476</v>
      </c>
      <c r="D114" s="174" t="s">
        <v>1263</v>
      </c>
      <c r="E114" s="176">
        <v>3108216492</v>
      </c>
      <c r="F114" s="170" t="s">
        <v>345</v>
      </c>
      <c r="G114" s="187">
        <v>39646</v>
      </c>
      <c r="H114" s="150">
        <f t="shared" ca="1" si="4"/>
        <v>7</v>
      </c>
      <c r="I114" s="151" t="s">
        <v>353</v>
      </c>
      <c r="J114" s="178">
        <v>69060</v>
      </c>
      <c r="K114" s="179">
        <v>1</v>
      </c>
      <c r="L114" s="180">
        <f t="shared" si="5"/>
        <v>70724.346000000005</v>
      </c>
      <c r="M114" s="179"/>
      <c r="N114" s="179"/>
    </row>
    <row r="115" spans="1:14" x14ac:dyDescent="0.2">
      <c r="A115" s="170" t="s">
        <v>662</v>
      </c>
      <c r="B115" s="175" t="s">
        <v>348</v>
      </c>
      <c r="C115" s="170" t="s">
        <v>476</v>
      </c>
      <c r="D115" s="174" t="s">
        <v>1264</v>
      </c>
      <c r="E115" s="176">
        <v>4155199915</v>
      </c>
      <c r="F115" s="170" t="s">
        <v>366</v>
      </c>
      <c r="G115" s="154">
        <v>40516</v>
      </c>
      <c r="H115" s="150">
        <f t="shared" ca="1" si="4"/>
        <v>5</v>
      </c>
      <c r="I115" s="151" t="s">
        <v>353</v>
      </c>
      <c r="J115" s="178">
        <v>28625</v>
      </c>
      <c r="K115" s="179">
        <v>1</v>
      </c>
      <c r="L115" s="180">
        <f t="shared" si="5"/>
        <v>29314.862499999999</v>
      </c>
      <c r="M115" s="179"/>
      <c r="N115" s="179"/>
    </row>
    <row r="116" spans="1:14" x14ac:dyDescent="0.2">
      <c r="A116" s="170" t="s">
        <v>388</v>
      </c>
      <c r="B116" s="175" t="s">
        <v>369</v>
      </c>
      <c r="C116" s="170" t="s">
        <v>362</v>
      </c>
      <c r="D116" s="174" t="s">
        <v>1265</v>
      </c>
      <c r="E116" s="176">
        <v>4085595824</v>
      </c>
      <c r="F116" s="170" t="s">
        <v>358</v>
      </c>
      <c r="G116" s="187">
        <v>40550</v>
      </c>
      <c r="H116" s="150">
        <f t="shared" ca="1" si="4"/>
        <v>5</v>
      </c>
      <c r="I116" s="151"/>
      <c r="J116" s="178">
        <v>80050</v>
      </c>
      <c r="K116" s="179">
        <v>2</v>
      </c>
      <c r="L116" s="180">
        <f t="shared" si="5"/>
        <v>81979.205000000002</v>
      </c>
      <c r="M116" s="179"/>
      <c r="N116" s="179"/>
    </row>
    <row r="117" spans="1:14" x14ac:dyDescent="0.2">
      <c r="A117" s="170" t="s">
        <v>361</v>
      </c>
      <c r="B117" s="175" t="s">
        <v>348</v>
      </c>
      <c r="C117" s="170" t="s">
        <v>362</v>
      </c>
      <c r="D117" s="174" t="s">
        <v>1266</v>
      </c>
      <c r="E117" s="176">
        <v>8057426121</v>
      </c>
      <c r="F117" s="170" t="s">
        <v>345</v>
      </c>
      <c r="G117" s="187">
        <v>40918</v>
      </c>
      <c r="H117" s="150">
        <f t="shared" ca="1" si="4"/>
        <v>4</v>
      </c>
      <c r="I117" s="151" t="s">
        <v>363</v>
      </c>
      <c r="J117" s="178">
        <v>82500</v>
      </c>
      <c r="K117" s="179">
        <v>5</v>
      </c>
      <c r="L117" s="180">
        <f t="shared" si="5"/>
        <v>84488.25</v>
      </c>
      <c r="M117" s="179"/>
      <c r="N117" s="179"/>
    </row>
    <row r="118" spans="1:14" x14ac:dyDescent="0.2">
      <c r="A118" s="170" t="s">
        <v>794</v>
      </c>
      <c r="B118" s="175" t="s">
        <v>343</v>
      </c>
      <c r="C118" s="170" t="s">
        <v>362</v>
      </c>
      <c r="D118" s="174" t="s">
        <v>1267</v>
      </c>
      <c r="E118" s="176">
        <v>4083678339</v>
      </c>
      <c r="F118" s="170" t="s">
        <v>366</v>
      </c>
      <c r="G118" s="187">
        <v>39107</v>
      </c>
      <c r="H118" s="150">
        <f t="shared" ca="1" si="4"/>
        <v>9</v>
      </c>
      <c r="I118" s="151" t="s">
        <v>351</v>
      </c>
      <c r="J118" s="178">
        <v>18655</v>
      </c>
      <c r="K118" s="179">
        <v>4</v>
      </c>
      <c r="L118" s="180">
        <f t="shared" si="5"/>
        <v>19104.585500000001</v>
      </c>
      <c r="M118" s="179"/>
      <c r="N118" s="179"/>
    </row>
    <row r="119" spans="1:14" x14ac:dyDescent="0.2">
      <c r="A119" s="170" t="s">
        <v>785</v>
      </c>
      <c r="B119" s="175" t="s">
        <v>369</v>
      </c>
      <c r="C119" s="170" t="s">
        <v>362</v>
      </c>
      <c r="D119" s="174" t="s">
        <v>1268</v>
      </c>
      <c r="E119" s="176">
        <v>4086681382</v>
      </c>
      <c r="F119" s="170" t="s">
        <v>358</v>
      </c>
      <c r="G119" s="187">
        <v>36176</v>
      </c>
      <c r="H119" s="150">
        <f t="shared" ca="1" si="4"/>
        <v>17</v>
      </c>
      <c r="I119" s="151"/>
      <c r="J119" s="178">
        <v>32940</v>
      </c>
      <c r="K119" s="179">
        <v>5</v>
      </c>
      <c r="L119" s="180">
        <f t="shared" si="5"/>
        <v>33733.853999999999</v>
      </c>
      <c r="M119" s="179"/>
      <c r="N119" s="179"/>
    </row>
    <row r="120" spans="1:14" x14ac:dyDescent="0.2">
      <c r="A120" s="170" t="s">
        <v>602</v>
      </c>
      <c r="B120" s="175" t="s">
        <v>371</v>
      </c>
      <c r="C120" s="170" t="s">
        <v>362</v>
      </c>
      <c r="D120" s="174" t="s">
        <v>1269</v>
      </c>
      <c r="E120" s="176">
        <v>3105231522</v>
      </c>
      <c r="F120" s="170" t="s">
        <v>345</v>
      </c>
      <c r="G120" s="187">
        <v>38774</v>
      </c>
      <c r="H120" s="150">
        <f t="shared" ca="1" si="4"/>
        <v>10</v>
      </c>
      <c r="I120" s="151" t="s">
        <v>346</v>
      </c>
      <c r="J120" s="178">
        <v>80120</v>
      </c>
      <c r="K120" s="179">
        <v>4</v>
      </c>
      <c r="L120" s="180">
        <f t="shared" si="5"/>
        <v>82050.892000000007</v>
      </c>
      <c r="M120" s="179"/>
      <c r="N120" s="179"/>
    </row>
    <row r="121" spans="1:14" x14ac:dyDescent="0.2">
      <c r="A121" s="170" t="s">
        <v>554</v>
      </c>
      <c r="B121" s="175" t="s">
        <v>9</v>
      </c>
      <c r="C121" s="170" t="s">
        <v>362</v>
      </c>
      <c r="D121" s="174" t="s">
        <v>1270</v>
      </c>
      <c r="E121" s="176">
        <v>6509837401</v>
      </c>
      <c r="F121" s="170" t="s">
        <v>358</v>
      </c>
      <c r="G121" s="187">
        <v>37667</v>
      </c>
      <c r="H121" s="150">
        <f t="shared" ca="1" si="4"/>
        <v>13</v>
      </c>
      <c r="I121" s="151"/>
      <c r="J121" s="178">
        <v>73390</v>
      </c>
      <c r="K121" s="179">
        <v>2</v>
      </c>
      <c r="L121" s="180">
        <f t="shared" si="5"/>
        <v>75158.698999999993</v>
      </c>
      <c r="M121" s="179"/>
      <c r="N121" s="179"/>
    </row>
    <row r="122" spans="1:14" x14ac:dyDescent="0.2">
      <c r="A122" s="170" t="s">
        <v>916</v>
      </c>
      <c r="B122" s="175" t="s">
        <v>355</v>
      </c>
      <c r="C122" s="170" t="s">
        <v>362</v>
      </c>
      <c r="D122" s="174" t="s">
        <v>1271</v>
      </c>
      <c r="E122" s="176">
        <v>4086084906</v>
      </c>
      <c r="F122" s="170" t="s">
        <v>358</v>
      </c>
      <c r="G122" s="187">
        <v>40263</v>
      </c>
      <c r="H122" s="150">
        <f t="shared" ca="1" si="4"/>
        <v>5</v>
      </c>
      <c r="I122" s="151"/>
      <c r="J122" s="178">
        <v>35260</v>
      </c>
      <c r="K122" s="179">
        <v>2</v>
      </c>
      <c r="L122" s="180">
        <f t="shared" si="5"/>
        <v>36109.766000000003</v>
      </c>
      <c r="M122" s="179"/>
      <c r="N122" s="179"/>
    </row>
    <row r="123" spans="1:14" x14ac:dyDescent="0.2">
      <c r="A123" s="170" t="s">
        <v>1090</v>
      </c>
      <c r="B123" s="175" t="s">
        <v>343</v>
      </c>
      <c r="C123" s="170" t="s">
        <v>362</v>
      </c>
      <c r="D123" s="174" t="s">
        <v>1272</v>
      </c>
      <c r="E123" s="176">
        <v>3109320253</v>
      </c>
      <c r="F123" s="170" t="s">
        <v>345</v>
      </c>
      <c r="G123" s="187">
        <v>36269</v>
      </c>
      <c r="H123" s="150">
        <f t="shared" ca="1" si="4"/>
        <v>16</v>
      </c>
      <c r="I123" s="151" t="s">
        <v>353</v>
      </c>
      <c r="J123" s="178">
        <v>61330</v>
      </c>
      <c r="K123" s="179">
        <v>1</v>
      </c>
      <c r="L123" s="180">
        <f t="shared" si="5"/>
        <v>62808.053</v>
      </c>
      <c r="M123" s="179"/>
      <c r="N123" s="179"/>
    </row>
    <row r="124" spans="1:14" x14ac:dyDescent="0.2">
      <c r="A124" s="170" t="s">
        <v>935</v>
      </c>
      <c r="B124" s="175" t="s">
        <v>348</v>
      </c>
      <c r="C124" s="170" t="s">
        <v>362</v>
      </c>
      <c r="D124" s="174" t="s">
        <v>1273</v>
      </c>
      <c r="E124" s="176">
        <v>8057356240</v>
      </c>
      <c r="F124" s="170" t="s">
        <v>358</v>
      </c>
      <c r="G124" s="187">
        <v>35959</v>
      </c>
      <c r="H124" s="150">
        <f t="shared" ca="1" si="4"/>
        <v>17</v>
      </c>
      <c r="I124" s="151"/>
      <c r="J124" s="178">
        <v>64470</v>
      </c>
      <c r="K124" s="179">
        <v>3</v>
      </c>
      <c r="L124" s="180">
        <f t="shared" si="5"/>
        <v>66023.726999999999</v>
      </c>
      <c r="M124" s="179"/>
      <c r="N124" s="179"/>
    </row>
    <row r="125" spans="1:14" x14ac:dyDescent="0.2">
      <c r="A125" s="170" t="s">
        <v>888</v>
      </c>
      <c r="B125" s="175" t="s">
        <v>355</v>
      </c>
      <c r="C125" s="170" t="s">
        <v>362</v>
      </c>
      <c r="D125" s="174" t="s">
        <v>1274</v>
      </c>
      <c r="E125" s="176">
        <v>6509129875</v>
      </c>
      <c r="F125" s="170" t="s">
        <v>345</v>
      </c>
      <c r="G125" s="187">
        <v>40752</v>
      </c>
      <c r="H125" s="150">
        <f t="shared" ca="1" si="4"/>
        <v>4</v>
      </c>
      <c r="I125" s="151" t="s">
        <v>353</v>
      </c>
      <c r="J125" s="178">
        <v>37620</v>
      </c>
      <c r="K125" s="179">
        <v>5</v>
      </c>
      <c r="L125" s="180">
        <f t="shared" si="5"/>
        <v>38526.642</v>
      </c>
      <c r="M125" s="179"/>
      <c r="N125" s="179"/>
    </row>
    <row r="126" spans="1:14" x14ac:dyDescent="0.2">
      <c r="A126" s="170" t="s">
        <v>516</v>
      </c>
      <c r="B126" s="175" t="s">
        <v>371</v>
      </c>
      <c r="C126" s="170" t="s">
        <v>362</v>
      </c>
      <c r="D126" s="174" t="s">
        <v>1275</v>
      </c>
      <c r="E126" s="176">
        <v>3103271421</v>
      </c>
      <c r="F126" s="170" t="s">
        <v>358</v>
      </c>
      <c r="G126" s="187">
        <v>36342</v>
      </c>
      <c r="H126" s="150">
        <f t="shared" ca="1" si="4"/>
        <v>16</v>
      </c>
      <c r="I126" s="151"/>
      <c r="J126" s="178">
        <v>86970</v>
      </c>
      <c r="K126" s="179">
        <v>4</v>
      </c>
      <c r="L126" s="180">
        <f t="shared" si="5"/>
        <v>89065.976999999999</v>
      </c>
      <c r="M126" s="179"/>
      <c r="N126" s="179"/>
    </row>
    <row r="127" spans="1:14" x14ac:dyDescent="0.2">
      <c r="A127" s="170" t="s">
        <v>985</v>
      </c>
      <c r="B127" s="175" t="s">
        <v>348</v>
      </c>
      <c r="C127" s="170" t="s">
        <v>362</v>
      </c>
      <c r="D127" s="174" t="s">
        <v>1276</v>
      </c>
      <c r="E127" s="176">
        <v>4153799299</v>
      </c>
      <c r="F127" s="170" t="s">
        <v>366</v>
      </c>
      <c r="G127" s="187">
        <v>36357</v>
      </c>
      <c r="H127" s="150">
        <f t="shared" ca="1" si="4"/>
        <v>16</v>
      </c>
      <c r="I127" s="151" t="s">
        <v>351</v>
      </c>
      <c r="J127" s="178">
        <v>42905</v>
      </c>
      <c r="K127" s="179">
        <v>1</v>
      </c>
      <c r="L127" s="180">
        <f t="shared" si="5"/>
        <v>43939.010499999997</v>
      </c>
      <c r="M127" s="179"/>
      <c r="N127" s="179"/>
    </row>
    <row r="128" spans="1:14" x14ac:dyDescent="0.2">
      <c r="A128" s="170" t="s">
        <v>759</v>
      </c>
      <c r="B128" s="175" t="s">
        <v>343</v>
      </c>
      <c r="C128" s="170" t="s">
        <v>362</v>
      </c>
      <c r="D128" s="174" t="s">
        <v>1277</v>
      </c>
      <c r="E128" s="176">
        <v>4087834847</v>
      </c>
      <c r="F128" s="170" t="s">
        <v>345</v>
      </c>
      <c r="G128" s="187">
        <v>41128</v>
      </c>
      <c r="H128" s="150">
        <f t="shared" ca="1" si="4"/>
        <v>3</v>
      </c>
      <c r="I128" s="151" t="s">
        <v>353</v>
      </c>
      <c r="J128" s="178">
        <v>82760</v>
      </c>
      <c r="K128" s="179">
        <v>4</v>
      </c>
      <c r="L128" s="180">
        <f t="shared" si="5"/>
        <v>84754.516000000003</v>
      </c>
      <c r="M128" s="179"/>
      <c r="N128" s="179"/>
    </row>
    <row r="129" spans="1:14" x14ac:dyDescent="0.2">
      <c r="A129" s="170" t="s">
        <v>873</v>
      </c>
      <c r="B129" s="175" t="s">
        <v>343</v>
      </c>
      <c r="C129" s="170" t="s">
        <v>362</v>
      </c>
      <c r="D129" s="174" t="s">
        <v>1278</v>
      </c>
      <c r="E129" s="176">
        <v>2133757757</v>
      </c>
      <c r="F129" s="170" t="s">
        <v>374</v>
      </c>
      <c r="G129" s="187">
        <v>38960</v>
      </c>
      <c r="H129" s="150">
        <f t="shared" ca="1" si="4"/>
        <v>9</v>
      </c>
      <c r="I129" s="151"/>
      <c r="J129" s="178">
        <v>12676</v>
      </c>
      <c r="K129" s="179">
        <v>2</v>
      </c>
      <c r="L129" s="180">
        <f t="shared" si="5"/>
        <v>12981.491599999999</v>
      </c>
      <c r="M129" s="179"/>
      <c r="N129" s="179"/>
    </row>
    <row r="130" spans="1:14" x14ac:dyDescent="0.2">
      <c r="A130" s="170" t="s">
        <v>820</v>
      </c>
      <c r="B130" s="175" t="s">
        <v>348</v>
      </c>
      <c r="C130" s="170" t="s">
        <v>362</v>
      </c>
      <c r="D130" s="174" t="s">
        <v>1279</v>
      </c>
      <c r="E130" s="176">
        <v>2136789457</v>
      </c>
      <c r="F130" s="170" t="s">
        <v>345</v>
      </c>
      <c r="G130" s="187">
        <v>37113</v>
      </c>
      <c r="H130" s="150">
        <f t="shared" ref="H130:H193" ca="1" si="6">DATEDIF(G130,TODAY(),"Y")</f>
        <v>14</v>
      </c>
      <c r="I130" s="151" t="s">
        <v>363</v>
      </c>
      <c r="J130" s="178">
        <v>61150</v>
      </c>
      <c r="K130" s="179">
        <v>4</v>
      </c>
      <c r="L130" s="180">
        <f t="shared" ref="L130:L193" si="7">J130*$N$1+J130</f>
        <v>62623.714999999997</v>
      </c>
      <c r="M130" s="179"/>
      <c r="N130" s="179"/>
    </row>
    <row r="131" spans="1:14" x14ac:dyDescent="0.2">
      <c r="A131" s="170" t="s">
        <v>797</v>
      </c>
      <c r="B131" s="175" t="s">
        <v>348</v>
      </c>
      <c r="C131" s="170" t="s">
        <v>362</v>
      </c>
      <c r="D131" s="174" t="s">
        <v>1280</v>
      </c>
      <c r="E131" s="176">
        <v>4088539433</v>
      </c>
      <c r="F131" s="170" t="s">
        <v>345</v>
      </c>
      <c r="G131" s="187">
        <v>36077</v>
      </c>
      <c r="H131" s="150">
        <f t="shared" ca="1" si="6"/>
        <v>17</v>
      </c>
      <c r="I131" s="151" t="s">
        <v>353</v>
      </c>
      <c r="J131" s="178">
        <v>50110</v>
      </c>
      <c r="K131" s="179">
        <v>1</v>
      </c>
      <c r="L131" s="180">
        <f t="shared" si="7"/>
        <v>51317.650999999998</v>
      </c>
      <c r="M131" s="179"/>
      <c r="N131" s="179"/>
    </row>
    <row r="132" spans="1:14" x14ac:dyDescent="0.2">
      <c r="A132" s="170" t="s">
        <v>853</v>
      </c>
      <c r="B132" s="175" t="s">
        <v>343</v>
      </c>
      <c r="C132" s="170" t="s">
        <v>362</v>
      </c>
      <c r="D132" s="174" t="s">
        <v>1281</v>
      </c>
      <c r="E132" s="176">
        <v>3104525321</v>
      </c>
      <c r="F132" s="170" t="s">
        <v>374</v>
      </c>
      <c r="G132" s="187">
        <v>39758</v>
      </c>
      <c r="H132" s="150">
        <f t="shared" ca="1" si="6"/>
        <v>7</v>
      </c>
      <c r="I132" s="151"/>
      <c r="J132" s="178">
        <v>14712</v>
      </c>
      <c r="K132" s="179">
        <v>5</v>
      </c>
      <c r="L132" s="180">
        <f t="shared" si="7"/>
        <v>15066.5592</v>
      </c>
      <c r="M132" s="179"/>
      <c r="N132" s="179"/>
    </row>
    <row r="133" spans="1:14" x14ac:dyDescent="0.2">
      <c r="A133" s="170" t="s">
        <v>573</v>
      </c>
      <c r="B133" s="175" t="s">
        <v>348</v>
      </c>
      <c r="C133" s="170" t="s">
        <v>362</v>
      </c>
      <c r="D133" s="174" t="s">
        <v>1282</v>
      </c>
      <c r="E133" s="176">
        <v>8057876346</v>
      </c>
      <c r="F133" s="170" t="s">
        <v>358</v>
      </c>
      <c r="G133" s="187">
        <v>39024</v>
      </c>
      <c r="H133" s="150">
        <f t="shared" ca="1" si="6"/>
        <v>9</v>
      </c>
      <c r="I133" s="151"/>
      <c r="J133" s="178">
        <v>76020</v>
      </c>
      <c r="K133" s="179">
        <v>1</v>
      </c>
      <c r="L133" s="180">
        <f t="shared" si="7"/>
        <v>77852.081999999995</v>
      </c>
      <c r="M133" s="179"/>
      <c r="N133" s="179"/>
    </row>
    <row r="134" spans="1:14" x14ac:dyDescent="0.2">
      <c r="A134" s="170" t="s">
        <v>708</v>
      </c>
      <c r="B134" s="175" t="s">
        <v>371</v>
      </c>
      <c r="C134" s="170" t="s">
        <v>362</v>
      </c>
      <c r="D134" s="174" t="s">
        <v>1283</v>
      </c>
      <c r="E134" s="176">
        <v>4088989431</v>
      </c>
      <c r="F134" s="170" t="s">
        <v>345</v>
      </c>
      <c r="G134" s="187">
        <v>37612</v>
      </c>
      <c r="H134" s="150">
        <f t="shared" ca="1" si="6"/>
        <v>13</v>
      </c>
      <c r="I134" s="151" t="s">
        <v>363</v>
      </c>
      <c r="J134" s="178">
        <v>39740</v>
      </c>
      <c r="K134" s="179">
        <v>1</v>
      </c>
      <c r="L134" s="180">
        <f t="shared" si="7"/>
        <v>40697.733999999997</v>
      </c>
      <c r="M134" s="179"/>
      <c r="N134" s="179"/>
    </row>
    <row r="135" spans="1:14" x14ac:dyDescent="0.2">
      <c r="A135" s="170" t="s">
        <v>847</v>
      </c>
      <c r="B135" s="175" t="s">
        <v>355</v>
      </c>
      <c r="C135" s="170" t="s">
        <v>397</v>
      </c>
      <c r="D135" s="174" t="s">
        <v>1284</v>
      </c>
      <c r="E135" s="176">
        <v>8059015904</v>
      </c>
      <c r="F135" s="170" t="s">
        <v>345</v>
      </c>
      <c r="G135" s="187">
        <v>36569</v>
      </c>
      <c r="H135" s="150">
        <f t="shared" ca="1" si="6"/>
        <v>16</v>
      </c>
      <c r="I135" s="151" t="s">
        <v>353</v>
      </c>
      <c r="J135" s="178">
        <v>75060</v>
      </c>
      <c r="K135" s="179">
        <v>5</v>
      </c>
      <c r="L135" s="180">
        <f t="shared" si="7"/>
        <v>76868.945999999996</v>
      </c>
      <c r="M135" s="179"/>
      <c r="N135" s="179"/>
    </row>
    <row r="136" spans="1:14" x14ac:dyDescent="0.2">
      <c r="A136" s="170" t="s">
        <v>528</v>
      </c>
      <c r="B136" s="175" t="s">
        <v>343</v>
      </c>
      <c r="C136" s="170" t="s">
        <v>397</v>
      </c>
      <c r="D136" s="174" t="s">
        <v>1285</v>
      </c>
      <c r="E136" s="176">
        <v>4085885579</v>
      </c>
      <c r="F136" s="170" t="s">
        <v>358</v>
      </c>
      <c r="G136" s="187">
        <v>39623</v>
      </c>
      <c r="H136" s="150">
        <f t="shared" ca="1" si="6"/>
        <v>7</v>
      </c>
      <c r="I136" s="151"/>
      <c r="J136" s="178">
        <v>60060</v>
      </c>
      <c r="K136" s="179">
        <v>2</v>
      </c>
      <c r="L136" s="180">
        <f t="shared" si="7"/>
        <v>61507.445999999996</v>
      </c>
      <c r="M136" s="179"/>
      <c r="N136" s="179"/>
    </row>
    <row r="137" spans="1:14" x14ac:dyDescent="0.2">
      <c r="A137" s="170" t="s">
        <v>396</v>
      </c>
      <c r="B137" s="175" t="s">
        <v>343</v>
      </c>
      <c r="C137" s="170" t="s">
        <v>397</v>
      </c>
      <c r="D137" s="174" t="s">
        <v>1286</v>
      </c>
      <c r="E137" s="176">
        <v>8055820288</v>
      </c>
      <c r="F137" s="170" t="s">
        <v>345</v>
      </c>
      <c r="G137" s="187">
        <v>39683</v>
      </c>
      <c r="H137" s="150">
        <f t="shared" ca="1" si="6"/>
        <v>7</v>
      </c>
      <c r="I137" s="151" t="s">
        <v>346</v>
      </c>
      <c r="J137" s="178">
        <v>47350</v>
      </c>
      <c r="K137" s="179">
        <v>5</v>
      </c>
      <c r="L137" s="180">
        <f t="shared" si="7"/>
        <v>48491.135000000002</v>
      </c>
      <c r="M137" s="179"/>
      <c r="N137" s="179"/>
    </row>
    <row r="138" spans="1:14" x14ac:dyDescent="0.2">
      <c r="A138" s="170" t="s">
        <v>632</v>
      </c>
      <c r="B138" s="175" t="s">
        <v>355</v>
      </c>
      <c r="C138" s="170" t="s">
        <v>397</v>
      </c>
      <c r="D138" s="174" t="s">
        <v>1287</v>
      </c>
      <c r="E138" s="176">
        <v>3106246582</v>
      </c>
      <c r="F138" s="170" t="s">
        <v>345</v>
      </c>
      <c r="G138" s="154">
        <v>40400</v>
      </c>
      <c r="H138" s="150">
        <f t="shared" ca="1" si="6"/>
        <v>5</v>
      </c>
      <c r="I138" s="151" t="s">
        <v>353</v>
      </c>
      <c r="J138" s="178">
        <v>79150</v>
      </c>
      <c r="K138" s="179">
        <v>2</v>
      </c>
      <c r="L138" s="180">
        <f t="shared" si="7"/>
        <v>81057.514999999999</v>
      </c>
      <c r="M138" s="179"/>
      <c r="N138" s="179"/>
    </row>
    <row r="139" spans="1:14" x14ac:dyDescent="0.2">
      <c r="A139" s="170" t="s">
        <v>912</v>
      </c>
      <c r="B139" s="175" t="s">
        <v>348</v>
      </c>
      <c r="C139" s="170" t="s">
        <v>397</v>
      </c>
      <c r="D139" s="174" t="s">
        <v>1288</v>
      </c>
      <c r="E139" s="176">
        <v>3108674477</v>
      </c>
      <c r="F139" s="170" t="s">
        <v>345</v>
      </c>
      <c r="G139" s="187">
        <v>40442</v>
      </c>
      <c r="H139" s="150">
        <f t="shared" ca="1" si="6"/>
        <v>5</v>
      </c>
      <c r="I139" s="151" t="s">
        <v>346</v>
      </c>
      <c r="J139" s="178">
        <v>66740</v>
      </c>
      <c r="K139" s="179">
        <v>2</v>
      </c>
      <c r="L139" s="180">
        <f t="shared" si="7"/>
        <v>68348.433999999994</v>
      </c>
      <c r="M139" s="179"/>
      <c r="N139" s="179"/>
    </row>
    <row r="140" spans="1:14" x14ac:dyDescent="0.2">
      <c r="A140" s="170" t="s">
        <v>468</v>
      </c>
      <c r="B140" s="175" t="s">
        <v>343</v>
      </c>
      <c r="C140" s="170" t="s">
        <v>350</v>
      </c>
      <c r="D140" s="174" t="s">
        <v>1289</v>
      </c>
      <c r="E140" s="176">
        <v>8055923477</v>
      </c>
      <c r="F140" s="170" t="s">
        <v>366</v>
      </c>
      <c r="G140" s="187">
        <v>40184</v>
      </c>
      <c r="H140" s="150">
        <f t="shared" ca="1" si="6"/>
        <v>6</v>
      </c>
      <c r="I140" s="151" t="s">
        <v>351</v>
      </c>
      <c r="J140" s="178">
        <v>21220</v>
      </c>
      <c r="K140" s="179">
        <v>3</v>
      </c>
      <c r="L140" s="180">
        <f t="shared" si="7"/>
        <v>21731.401999999998</v>
      </c>
      <c r="M140" s="179"/>
      <c r="N140" s="179"/>
    </row>
    <row r="141" spans="1:14" x14ac:dyDescent="0.2">
      <c r="A141" s="170" t="s">
        <v>349</v>
      </c>
      <c r="B141" s="175" t="s">
        <v>348</v>
      </c>
      <c r="C141" s="170" t="s">
        <v>350</v>
      </c>
      <c r="D141" s="174" t="s">
        <v>1290</v>
      </c>
      <c r="E141" s="176">
        <v>3107904314</v>
      </c>
      <c r="F141" s="170" t="s">
        <v>345</v>
      </c>
      <c r="G141" s="187">
        <v>40198</v>
      </c>
      <c r="H141" s="150">
        <f t="shared" ca="1" si="6"/>
        <v>6</v>
      </c>
      <c r="I141" s="151" t="s">
        <v>351</v>
      </c>
      <c r="J141" s="178">
        <v>49260</v>
      </c>
      <c r="K141" s="179">
        <v>3</v>
      </c>
      <c r="L141" s="180">
        <f t="shared" si="7"/>
        <v>50447.165999999997</v>
      </c>
      <c r="M141" s="179"/>
      <c r="N141" s="179"/>
    </row>
    <row r="142" spans="1:14" x14ac:dyDescent="0.2">
      <c r="A142" s="170" t="s">
        <v>405</v>
      </c>
      <c r="B142" s="175" t="s">
        <v>343</v>
      </c>
      <c r="C142" s="170" t="s">
        <v>350</v>
      </c>
      <c r="D142" s="174" t="s">
        <v>1291</v>
      </c>
      <c r="E142" s="176">
        <v>2132952498</v>
      </c>
      <c r="F142" s="170" t="s">
        <v>358</v>
      </c>
      <c r="G142" s="187">
        <v>37641</v>
      </c>
      <c r="H142" s="150">
        <f t="shared" ca="1" si="6"/>
        <v>13</v>
      </c>
      <c r="I142" s="151"/>
      <c r="J142" s="178">
        <v>31970</v>
      </c>
      <c r="K142" s="179">
        <v>5</v>
      </c>
      <c r="L142" s="180">
        <f t="shared" si="7"/>
        <v>32740.476999999999</v>
      </c>
      <c r="M142" s="179"/>
      <c r="N142" s="179"/>
    </row>
    <row r="143" spans="1:14" x14ac:dyDescent="0.2">
      <c r="A143" s="170" t="s">
        <v>937</v>
      </c>
      <c r="B143" s="175" t="s">
        <v>343</v>
      </c>
      <c r="C143" s="170" t="s">
        <v>350</v>
      </c>
      <c r="D143" s="174" t="s">
        <v>1292</v>
      </c>
      <c r="E143" s="176">
        <v>2134701025</v>
      </c>
      <c r="F143" s="170" t="s">
        <v>366</v>
      </c>
      <c r="G143" s="187">
        <v>39138</v>
      </c>
      <c r="H143" s="150">
        <f t="shared" ca="1" si="6"/>
        <v>9</v>
      </c>
      <c r="I143" s="151" t="s">
        <v>363</v>
      </c>
      <c r="J143" s="178">
        <v>15005</v>
      </c>
      <c r="K143" s="179">
        <v>4</v>
      </c>
      <c r="L143" s="180">
        <f t="shared" si="7"/>
        <v>15366.620500000001</v>
      </c>
      <c r="M143" s="179"/>
      <c r="N143" s="179"/>
    </row>
    <row r="144" spans="1:14" x14ac:dyDescent="0.2">
      <c r="A144" s="170" t="s">
        <v>1103</v>
      </c>
      <c r="B144" s="175" t="s">
        <v>348</v>
      </c>
      <c r="C144" s="170" t="s">
        <v>350</v>
      </c>
      <c r="D144" s="174" t="s">
        <v>1293</v>
      </c>
      <c r="E144" s="176">
        <v>4084647721</v>
      </c>
      <c r="F144" s="170" t="s">
        <v>345</v>
      </c>
      <c r="G144" s="187">
        <v>37288</v>
      </c>
      <c r="H144" s="150">
        <f t="shared" ca="1" si="6"/>
        <v>14</v>
      </c>
      <c r="I144" s="151" t="s">
        <v>346</v>
      </c>
      <c r="J144" s="178">
        <v>42480</v>
      </c>
      <c r="K144" s="179">
        <v>3</v>
      </c>
      <c r="L144" s="180">
        <f t="shared" si="7"/>
        <v>43503.767999999996</v>
      </c>
      <c r="M144" s="179"/>
      <c r="N144" s="179"/>
    </row>
    <row r="145" spans="1:14" x14ac:dyDescent="0.2">
      <c r="A145" s="170" t="s">
        <v>857</v>
      </c>
      <c r="B145" s="175" t="s">
        <v>343</v>
      </c>
      <c r="C145" s="170" t="s">
        <v>350</v>
      </c>
      <c r="D145" s="174" t="s">
        <v>1294</v>
      </c>
      <c r="E145" s="176">
        <v>2138140169</v>
      </c>
      <c r="F145" s="170" t="s">
        <v>345</v>
      </c>
      <c r="G145" s="187">
        <v>38753</v>
      </c>
      <c r="H145" s="150">
        <f t="shared" ca="1" si="6"/>
        <v>10</v>
      </c>
      <c r="I145" s="151" t="s">
        <v>346</v>
      </c>
      <c r="J145" s="178">
        <v>22410</v>
      </c>
      <c r="K145" s="179">
        <v>4</v>
      </c>
      <c r="L145" s="180">
        <f t="shared" si="7"/>
        <v>22950.080999999998</v>
      </c>
      <c r="M145" s="179"/>
      <c r="N145" s="179"/>
    </row>
    <row r="146" spans="1:14" x14ac:dyDescent="0.2">
      <c r="A146" s="170" t="s">
        <v>983</v>
      </c>
      <c r="B146" s="175" t="s">
        <v>348</v>
      </c>
      <c r="C146" s="170" t="s">
        <v>350</v>
      </c>
      <c r="D146" s="174" t="s">
        <v>1295</v>
      </c>
      <c r="E146" s="176">
        <v>8054978330</v>
      </c>
      <c r="F146" s="170" t="s">
        <v>358</v>
      </c>
      <c r="G146" s="154">
        <v>40236</v>
      </c>
      <c r="H146" s="150">
        <f t="shared" ca="1" si="6"/>
        <v>6</v>
      </c>
      <c r="I146" s="151"/>
      <c r="J146" s="178">
        <v>45830</v>
      </c>
      <c r="K146" s="179">
        <v>4</v>
      </c>
      <c r="L146" s="180">
        <f t="shared" si="7"/>
        <v>46934.502999999997</v>
      </c>
      <c r="M146" s="179"/>
      <c r="N146" s="179"/>
    </row>
    <row r="147" spans="1:14" x14ac:dyDescent="0.2">
      <c r="A147" s="170" t="s">
        <v>651</v>
      </c>
      <c r="B147" s="175" t="s">
        <v>355</v>
      </c>
      <c r="C147" s="170" t="s">
        <v>350</v>
      </c>
      <c r="D147" s="174" t="s">
        <v>1296</v>
      </c>
      <c r="E147" s="176">
        <v>3105562867</v>
      </c>
      <c r="F147" s="170" t="s">
        <v>358</v>
      </c>
      <c r="G147" s="187">
        <v>39144</v>
      </c>
      <c r="H147" s="150">
        <f t="shared" ca="1" si="6"/>
        <v>9</v>
      </c>
      <c r="I147" s="151"/>
      <c r="J147" s="178">
        <v>45040</v>
      </c>
      <c r="K147" s="179">
        <v>5</v>
      </c>
      <c r="L147" s="180">
        <f t="shared" si="7"/>
        <v>46125.464</v>
      </c>
      <c r="M147" s="179"/>
      <c r="N147" s="179"/>
    </row>
    <row r="148" spans="1:14" x14ac:dyDescent="0.2">
      <c r="A148" s="170" t="s">
        <v>1098</v>
      </c>
      <c r="B148" s="175" t="s">
        <v>348</v>
      </c>
      <c r="C148" s="170" t="s">
        <v>350</v>
      </c>
      <c r="D148" s="174" t="s">
        <v>1297</v>
      </c>
      <c r="E148" s="176">
        <v>4085294180</v>
      </c>
      <c r="F148" s="170" t="s">
        <v>358</v>
      </c>
      <c r="G148" s="187">
        <v>39154</v>
      </c>
      <c r="H148" s="150">
        <f t="shared" ca="1" si="6"/>
        <v>8</v>
      </c>
      <c r="I148" s="151"/>
      <c r="J148" s="178">
        <v>26360</v>
      </c>
      <c r="K148" s="179">
        <v>4</v>
      </c>
      <c r="L148" s="180">
        <f t="shared" si="7"/>
        <v>26995.276000000002</v>
      </c>
      <c r="M148" s="179"/>
      <c r="N148" s="179"/>
    </row>
    <row r="149" spans="1:14" x14ac:dyDescent="0.2">
      <c r="A149" s="170" t="s">
        <v>975</v>
      </c>
      <c r="B149" s="175" t="s">
        <v>343</v>
      </c>
      <c r="C149" s="170" t="s">
        <v>350</v>
      </c>
      <c r="D149" s="174" t="s">
        <v>1298</v>
      </c>
      <c r="E149" s="176">
        <v>8056415042</v>
      </c>
      <c r="F149" s="170" t="s">
        <v>345</v>
      </c>
      <c r="G149" s="187">
        <v>38788</v>
      </c>
      <c r="H149" s="150">
        <f t="shared" ca="1" si="6"/>
        <v>9</v>
      </c>
      <c r="I149" s="151" t="s">
        <v>353</v>
      </c>
      <c r="J149" s="178">
        <v>37750</v>
      </c>
      <c r="K149" s="179">
        <v>5</v>
      </c>
      <c r="L149" s="180">
        <f t="shared" si="7"/>
        <v>38659.775000000001</v>
      </c>
      <c r="M149" s="179"/>
      <c r="N149" s="179"/>
    </row>
    <row r="150" spans="1:14" x14ac:dyDescent="0.2">
      <c r="A150" s="170" t="s">
        <v>641</v>
      </c>
      <c r="B150" s="175" t="s">
        <v>348</v>
      </c>
      <c r="C150" s="170" t="s">
        <v>350</v>
      </c>
      <c r="D150" s="174" t="s">
        <v>1299</v>
      </c>
      <c r="E150" s="176">
        <v>4089578978</v>
      </c>
      <c r="F150" s="170" t="s">
        <v>374</v>
      </c>
      <c r="G150" s="187">
        <v>39893</v>
      </c>
      <c r="H150" s="150">
        <f t="shared" ca="1" si="6"/>
        <v>6</v>
      </c>
      <c r="I150" s="151"/>
      <c r="J150" s="178">
        <v>15744</v>
      </c>
      <c r="K150" s="179">
        <v>3</v>
      </c>
      <c r="L150" s="180">
        <f t="shared" si="7"/>
        <v>16123.430399999999</v>
      </c>
      <c r="M150" s="179"/>
      <c r="N150" s="179"/>
    </row>
    <row r="151" spans="1:14" x14ac:dyDescent="0.2">
      <c r="A151" s="170" t="s">
        <v>606</v>
      </c>
      <c r="B151" s="175" t="s">
        <v>371</v>
      </c>
      <c r="C151" s="170" t="s">
        <v>350</v>
      </c>
      <c r="D151" s="174" t="s">
        <v>1300</v>
      </c>
      <c r="E151" s="176">
        <v>4086729999</v>
      </c>
      <c r="F151" s="170" t="s">
        <v>358</v>
      </c>
      <c r="G151" s="187">
        <v>40259</v>
      </c>
      <c r="H151" s="150">
        <f t="shared" ca="1" si="6"/>
        <v>5</v>
      </c>
      <c r="I151" s="151"/>
      <c r="J151" s="178">
        <v>45710</v>
      </c>
      <c r="K151" s="179">
        <v>3</v>
      </c>
      <c r="L151" s="180">
        <f t="shared" si="7"/>
        <v>46811.610999999997</v>
      </c>
      <c r="M151" s="179"/>
      <c r="N151" s="179"/>
    </row>
    <row r="152" spans="1:14" x14ac:dyDescent="0.2">
      <c r="A152" s="170" t="s">
        <v>746</v>
      </c>
      <c r="B152" s="175" t="s">
        <v>355</v>
      </c>
      <c r="C152" s="170" t="s">
        <v>350</v>
      </c>
      <c r="D152" s="174" t="s">
        <v>1301</v>
      </c>
      <c r="E152" s="176">
        <v>8056125701</v>
      </c>
      <c r="F152" s="170" t="s">
        <v>366</v>
      </c>
      <c r="G152" s="187">
        <v>41014</v>
      </c>
      <c r="H152" s="150">
        <f t="shared" ca="1" si="6"/>
        <v>3</v>
      </c>
      <c r="I152" s="151" t="s">
        <v>346</v>
      </c>
      <c r="J152" s="178">
        <v>34110</v>
      </c>
      <c r="K152" s="179">
        <v>4</v>
      </c>
      <c r="L152" s="180">
        <f t="shared" si="7"/>
        <v>34932.050999999999</v>
      </c>
      <c r="M152" s="179"/>
      <c r="N152" s="179"/>
    </row>
    <row r="153" spans="1:14" x14ac:dyDescent="0.2">
      <c r="A153" s="170" t="s">
        <v>1041</v>
      </c>
      <c r="B153" s="175" t="s">
        <v>343</v>
      </c>
      <c r="C153" s="170" t="s">
        <v>350</v>
      </c>
      <c r="D153" s="174" t="s">
        <v>1302</v>
      </c>
      <c r="E153" s="176">
        <v>6509567906</v>
      </c>
      <c r="F153" s="170" t="s">
        <v>345</v>
      </c>
      <c r="G153" s="187">
        <v>39199</v>
      </c>
      <c r="H153" s="150">
        <f t="shared" ca="1" si="6"/>
        <v>8</v>
      </c>
      <c r="I153" s="151" t="s">
        <v>346</v>
      </c>
      <c r="J153" s="178">
        <v>31840</v>
      </c>
      <c r="K153" s="179">
        <v>1</v>
      </c>
      <c r="L153" s="180">
        <f t="shared" si="7"/>
        <v>32607.344000000001</v>
      </c>
      <c r="M153" s="179"/>
      <c r="N153" s="179"/>
    </row>
    <row r="154" spans="1:14" x14ac:dyDescent="0.2">
      <c r="A154" s="170" t="s">
        <v>822</v>
      </c>
      <c r="B154" s="175" t="s">
        <v>9</v>
      </c>
      <c r="C154" s="170" t="s">
        <v>350</v>
      </c>
      <c r="D154" s="174" t="s">
        <v>1303</v>
      </c>
      <c r="E154" s="176">
        <v>3104235003</v>
      </c>
      <c r="F154" s="170" t="s">
        <v>374</v>
      </c>
      <c r="G154" s="187">
        <v>36263</v>
      </c>
      <c r="H154" s="150">
        <f t="shared" ca="1" si="6"/>
        <v>16</v>
      </c>
      <c r="I154" s="151"/>
      <c r="J154" s="178">
        <v>38768</v>
      </c>
      <c r="K154" s="179">
        <v>4</v>
      </c>
      <c r="L154" s="180">
        <f t="shared" si="7"/>
        <v>39702.308799999999</v>
      </c>
      <c r="M154" s="179"/>
      <c r="N154" s="179"/>
    </row>
    <row r="155" spans="1:14" x14ac:dyDescent="0.2">
      <c r="A155" s="170" t="s">
        <v>753</v>
      </c>
      <c r="B155" s="175" t="s">
        <v>355</v>
      </c>
      <c r="C155" s="170" t="s">
        <v>350</v>
      </c>
      <c r="D155" s="174" t="s">
        <v>1304</v>
      </c>
      <c r="E155" s="176">
        <v>4084036725</v>
      </c>
      <c r="F155" s="170" t="s">
        <v>345</v>
      </c>
      <c r="G155" s="187">
        <v>36643</v>
      </c>
      <c r="H155" s="150">
        <f t="shared" ca="1" si="6"/>
        <v>15</v>
      </c>
      <c r="I155" s="151" t="s">
        <v>353</v>
      </c>
      <c r="J155" s="178">
        <v>71380</v>
      </c>
      <c r="K155" s="179">
        <v>2</v>
      </c>
      <c r="L155" s="180">
        <f t="shared" si="7"/>
        <v>73100.258000000002</v>
      </c>
      <c r="M155" s="179"/>
      <c r="N155" s="179"/>
    </row>
    <row r="156" spans="1:14" x14ac:dyDescent="0.2">
      <c r="A156" s="170" t="s">
        <v>526</v>
      </c>
      <c r="B156" s="175" t="s">
        <v>343</v>
      </c>
      <c r="C156" s="170" t="s">
        <v>350</v>
      </c>
      <c r="D156" s="174" t="s">
        <v>1305</v>
      </c>
      <c r="E156" s="176">
        <v>2133695389</v>
      </c>
      <c r="F156" s="170" t="s">
        <v>366</v>
      </c>
      <c r="G156" s="187">
        <v>40299</v>
      </c>
      <c r="H156" s="150">
        <f t="shared" ca="1" si="6"/>
        <v>5</v>
      </c>
      <c r="I156" s="151" t="s">
        <v>351</v>
      </c>
      <c r="J156" s="178">
        <v>32835</v>
      </c>
      <c r="K156" s="179">
        <v>2</v>
      </c>
      <c r="L156" s="180">
        <f t="shared" si="7"/>
        <v>33626.323499999999</v>
      </c>
      <c r="M156" s="179"/>
      <c r="N156" s="179"/>
    </row>
    <row r="157" spans="1:14" x14ac:dyDescent="0.2">
      <c r="A157" s="170" t="s">
        <v>599</v>
      </c>
      <c r="B157" s="175" t="s">
        <v>348</v>
      </c>
      <c r="C157" s="170" t="s">
        <v>350</v>
      </c>
      <c r="D157" s="174" t="s">
        <v>1306</v>
      </c>
      <c r="E157" s="176">
        <v>2138520632</v>
      </c>
      <c r="F157" s="170" t="s">
        <v>358</v>
      </c>
      <c r="G157" s="187">
        <v>35939</v>
      </c>
      <c r="H157" s="150">
        <f t="shared" ca="1" si="6"/>
        <v>17</v>
      </c>
      <c r="I157" s="151"/>
      <c r="J157" s="178">
        <v>25120</v>
      </c>
      <c r="K157" s="179">
        <v>5</v>
      </c>
      <c r="L157" s="180">
        <f t="shared" si="7"/>
        <v>25725.392</v>
      </c>
      <c r="M157" s="179"/>
      <c r="N157" s="179"/>
    </row>
    <row r="158" spans="1:14" x14ac:dyDescent="0.2">
      <c r="A158" s="170" t="s">
        <v>833</v>
      </c>
      <c r="B158" s="175" t="s">
        <v>343</v>
      </c>
      <c r="C158" s="170" t="s">
        <v>350</v>
      </c>
      <c r="D158" s="174" t="s">
        <v>1307</v>
      </c>
      <c r="E158" s="176">
        <v>4153419847</v>
      </c>
      <c r="F158" s="170" t="s">
        <v>345</v>
      </c>
      <c r="G158" s="187">
        <v>38135</v>
      </c>
      <c r="H158" s="150">
        <f t="shared" ca="1" si="6"/>
        <v>11</v>
      </c>
      <c r="I158" s="151" t="s">
        <v>363</v>
      </c>
      <c r="J158" s="178">
        <v>65560</v>
      </c>
      <c r="K158" s="179">
        <v>1</v>
      </c>
      <c r="L158" s="180">
        <f t="shared" si="7"/>
        <v>67139.995999999999</v>
      </c>
      <c r="M158" s="179"/>
      <c r="N158" s="179"/>
    </row>
    <row r="159" spans="1:14" x14ac:dyDescent="0.2">
      <c r="A159" s="170" t="s">
        <v>636</v>
      </c>
      <c r="B159" s="175" t="s">
        <v>348</v>
      </c>
      <c r="C159" s="170" t="s">
        <v>350</v>
      </c>
      <c r="D159" s="174" t="s">
        <v>1308</v>
      </c>
      <c r="E159" s="176">
        <v>4083250635</v>
      </c>
      <c r="F159" s="170" t="s">
        <v>345</v>
      </c>
      <c r="G159" s="187">
        <v>40710</v>
      </c>
      <c r="H159" s="150">
        <f t="shared" ca="1" si="6"/>
        <v>4</v>
      </c>
      <c r="I159" s="151" t="s">
        <v>353</v>
      </c>
      <c r="J159" s="178">
        <v>32140</v>
      </c>
      <c r="K159" s="179">
        <v>2</v>
      </c>
      <c r="L159" s="180">
        <f t="shared" si="7"/>
        <v>32914.574000000001</v>
      </c>
      <c r="M159" s="179"/>
      <c r="N159" s="179"/>
    </row>
    <row r="160" spans="1:14" x14ac:dyDescent="0.2">
      <c r="A160" s="170" t="s">
        <v>849</v>
      </c>
      <c r="B160" s="175" t="s">
        <v>348</v>
      </c>
      <c r="C160" s="170" t="s">
        <v>350</v>
      </c>
      <c r="D160" s="174" t="s">
        <v>1309</v>
      </c>
      <c r="E160" s="176">
        <v>6503413078</v>
      </c>
      <c r="F160" s="170" t="s">
        <v>345</v>
      </c>
      <c r="G160" s="187">
        <v>38892</v>
      </c>
      <c r="H160" s="150">
        <f t="shared" ca="1" si="6"/>
        <v>9</v>
      </c>
      <c r="I160" s="151" t="s">
        <v>353</v>
      </c>
      <c r="J160" s="178">
        <v>56870</v>
      </c>
      <c r="K160" s="179">
        <v>1</v>
      </c>
      <c r="L160" s="180">
        <f t="shared" si="7"/>
        <v>58240.567000000003</v>
      </c>
      <c r="M160" s="179"/>
      <c r="N160" s="179"/>
    </row>
    <row r="161" spans="1:14" x14ac:dyDescent="0.2">
      <c r="A161" s="170" t="s">
        <v>854</v>
      </c>
      <c r="B161" s="175" t="s">
        <v>9</v>
      </c>
      <c r="C161" s="170" t="s">
        <v>350</v>
      </c>
      <c r="D161" s="174" t="s">
        <v>1310</v>
      </c>
      <c r="E161" s="176">
        <v>3102514828</v>
      </c>
      <c r="F161" s="170" t="s">
        <v>345</v>
      </c>
      <c r="G161" s="187">
        <v>39654</v>
      </c>
      <c r="H161" s="150">
        <f t="shared" ca="1" si="6"/>
        <v>7</v>
      </c>
      <c r="I161" s="151" t="s">
        <v>351</v>
      </c>
      <c r="J161" s="178">
        <v>32360</v>
      </c>
      <c r="K161" s="179">
        <v>4</v>
      </c>
      <c r="L161" s="180">
        <f t="shared" si="7"/>
        <v>33139.875999999997</v>
      </c>
      <c r="M161" s="179"/>
      <c r="N161" s="179"/>
    </row>
    <row r="162" spans="1:14" x14ac:dyDescent="0.2">
      <c r="A162" s="170" t="s">
        <v>722</v>
      </c>
      <c r="B162" s="175" t="s">
        <v>343</v>
      </c>
      <c r="C162" s="170" t="s">
        <v>350</v>
      </c>
      <c r="D162" s="174" t="s">
        <v>1311</v>
      </c>
      <c r="E162" s="176">
        <v>4154642301</v>
      </c>
      <c r="F162" s="170" t="s">
        <v>358</v>
      </c>
      <c r="G162" s="187">
        <v>40729</v>
      </c>
      <c r="H162" s="150">
        <f t="shared" ca="1" si="6"/>
        <v>4</v>
      </c>
      <c r="I162" s="151"/>
      <c r="J162" s="178">
        <v>22320</v>
      </c>
      <c r="K162" s="179">
        <v>2</v>
      </c>
      <c r="L162" s="180">
        <f t="shared" si="7"/>
        <v>22857.912</v>
      </c>
      <c r="M162" s="179"/>
      <c r="N162" s="179"/>
    </row>
    <row r="163" spans="1:14" x14ac:dyDescent="0.2">
      <c r="A163" s="170" t="s">
        <v>925</v>
      </c>
      <c r="B163" s="175" t="s">
        <v>355</v>
      </c>
      <c r="C163" s="170" t="s">
        <v>350</v>
      </c>
      <c r="D163" s="174" t="s">
        <v>1312</v>
      </c>
      <c r="E163" s="176">
        <v>2136669269</v>
      </c>
      <c r="F163" s="170" t="s">
        <v>358</v>
      </c>
      <c r="G163" s="187">
        <v>39274</v>
      </c>
      <c r="H163" s="150">
        <f t="shared" ca="1" si="6"/>
        <v>8</v>
      </c>
      <c r="I163" s="151"/>
      <c r="J163" s="178">
        <v>64090</v>
      </c>
      <c r="K163" s="179">
        <v>2</v>
      </c>
      <c r="L163" s="180">
        <f t="shared" si="7"/>
        <v>65634.569000000003</v>
      </c>
      <c r="M163" s="179"/>
      <c r="N163" s="179"/>
    </row>
    <row r="164" spans="1:14" x14ac:dyDescent="0.2">
      <c r="A164" s="170" t="s">
        <v>566</v>
      </c>
      <c r="B164" s="175" t="s">
        <v>343</v>
      </c>
      <c r="C164" s="170" t="s">
        <v>350</v>
      </c>
      <c r="D164" s="174" t="s">
        <v>1313</v>
      </c>
      <c r="E164" s="176">
        <v>4088539615</v>
      </c>
      <c r="F164" s="170" t="s">
        <v>345</v>
      </c>
      <c r="G164" s="187">
        <v>40366</v>
      </c>
      <c r="H164" s="150">
        <f t="shared" ca="1" si="6"/>
        <v>5</v>
      </c>
      <c r="I164" s="151" t="s">
        <v>346</v>
      </c>
      <c r="J164" s="178">
        <v>63780</v>
      </c>
      <c r="K164" s="179">
        <v>5</v>
      </c>
      <c r="L164" s="180">
        <f t="shared" si="7"/>
        <v>65317.097999999998</v>
      </c>
      <c r="M164" s="179"/>
      <c r="N164" s="179"/>
    </row>
    <row r="165" spans="1:14" x14ac:dyDescent="0.2">
      <c r="A165" s="170" t="s">
        <v>962</v>
      </c>
      <c r="B165" s="175" t="s">
        <v>369</v>
      </c>
      <c r="C165" s="170" t="s">
        <v>350</v>
      </c>
      <c r="D165" s="174" t="s">
        <v>1314</v>
      </c>
      <c r="E165" s="176">
        <v>4158492841</v>
      </c>
      <c r="F165" s="170" t="s">
        <v>345</v>
      </c>
      <c r="G165" s="187">
        <v>35989</v>
      </c>
      <c r="H165" s="150">
        <f t="shared" ca="1" si="6"/>
        <v>17</v>
      </c>
      <c r="I165" s="151" t="s">
        <v>367</v>
      </c>
      <c r="J165" s="178">
        <v>71010</v>
      </c>
      <c r="K165" s="179">
        <v>5</v>
      </c>
      <c r="L165" s="180">
        <f t="shared" si="7"/>
        <v>72721.341</v>
      </c>
      <c r="M165" s="179"/>
      <c r="N165" s="179"/>
    </row>
    <row r="166" spans="1:14" x14ac:dyDescent="0.2">
      <c r="A166" s="170" t="s">
        <v>1091</v>
      </c>
      <c r="B166" s="175" t="s">
        <v>343</v>
      </c>
      <c r="C166" s="170" t="s">
        <v>350</v>
      </c>
      <c r="D166" s="174" t="s">
        <v>1315</v>
      </c>
      <c r="E166" s="176">
        <v>6503092725</v>
      </c>
      <c r="F166" s="170" t="s">
        <v>358</v>
      </c>
      <c r="G166" s="187">
        <v>39295</v>
      </c>
      <c r="H166" s="150">
        <f t="shared" ca="1" si="6"/>
        <v>8</v>
      </c>
      <c r="I166" s="151"/>
      <c r="J166" s="178">
        <v>40560</v>
      </c>
      <c r="K166" s="179">
        <v>5</v>
      </c>
      <c r="L166" s="180">
        <f t="shared" si="7"/>
        <v>41537.495999999999</v>
      </c>
      <c r="M166" s="179"/>
      <c r="N166" s="179"/>
    </row>
    <row r="167" spans="1:14" x14ac:dyDescent="0.2">
      <c r="A167" s="170" t="s">
        <v>1029</v>
      </c>
      <c r="B167" s="175" t="s">
        <v>369</v>
      </c>
      <c r="C167" s="170" t="s">
        <v>350</v>
      </c>
      <c r="D167" s="174" t="s">
        <v>1316</v>
      </c>
      <c r="E167" s="176">
        <v>8056775837</v>
      </c>
      <c r="F167" s="170" t="s">
        <v>358</v>
      </c>
      <c r="G167" s="187">
        <v>40054</v>
      </c>
      <c r="H167" s="150">
        <f t="shared" ca="1" si="6"/>
        <v>6</v>
      </c>
      <c r="I167" s="151"/>
      <c r="J167" s="178">
        <v>56920</v>
      </c>
      <c r="K167" s="179">
        <v>4</v>
      </c>
      <c r="L167" s="180">
        <f t="shared" si="7"/>
        <v>58291.771999999997</v>
      </c>
      <c r="M167" s="179"/>
      <c r="N167" s="179"/>
    </row>
    <row r="168" spans="1:14" x14ac:dyDescent="0.2">
      <c r="A168" s="170" t="s">
        <v>565</v>
      </c>
      <c r="B168" s="175" t="s">
        <v>348</v>
      </c>
      <c r="C168" s="170" t="s">
        <v>350</v>
      </c>
      <c r="D168" s="174" t="s">
        <v>1317</v>
      </c>
      <c r="E168" s="176">
        <v>2135751661</v>
      </c>
      <c r="F168" s="170" t="s">
        <v>345</v>
      </c>
      <c r="G168" s="187">
        <v>40399</v>
      </c>
      <c r="H168" s="150">
        <f t="shared" ca="1" si="6"/>
        <v>5</v>
      </c>
      <c r="I168" s="151" t="s">
        <v>363</v>
      </c>
      <c r="J168" s="178">
        <v>32640</v>
      </c>
      <c r="K168" s="179">
        <v>4</v>
      </c>
      <c r="L168" s="180">
        <f t="shared" si="7"/>
        <v>33426.624000000003</v>
      </c>
      <c r="M168" s="179"/>
      <c r="N168" s="179"/>
    </row>
    <row r="169" spans="1:14" x14ac:dyDescent="0.2">
      <c r="A169" s="170" t="s">
        <v>859</v>
      </c>
      <c r="B169" s="175" t="s">
        <v>348</v>
      </c>
      <c r="C169" s="170" t="s">
        <v>350</v>
      </c>
      <c r="D169" s="174" t="s">
        <v>1318</v>
      </c>
      <c r="E169" s="176">
        <v>4156645047</v>
      </c>
      <c r="F169" s="170" t="s">
        <v>345</v>
      </c>
      <c r="G169" s="187">
        <v>39692</v>
      </c>
      <c r="H169" s="150">
        <f t="shared" ca="1" si="6"/>
        <v>7</v>
      </c>
      <c r="I169" s="151" t="s">
        <v>363</v>
      </c>
      <c r="J169" s="178">
        <v>35360</v>
      </c>
      <c r="K169" s="179">
        <v>5</v>
      </c>
      <c r="L169" s="180">
        <f t="shared" si="7"/>
        <v>36212.175999999999</v>
      </c>
      <c r="M169" s="179"/>
      <c r="N169" s="179"/>
    </row>
    <row r="170" spans="1:14" x14ac:dyDescent="0.2">
      <c r="A170" s="170" t="s">
        <v>496</v>
      </c>
      <c r="B170" s="175" t="s">
        <v>9</v>
      </c>
      <c r="C170" s="170" t="s">
        <v>350</v>
      </c>
      <c r="D170" s="174" t="s">
        <v>1319</v>
      </c>
      <c r="E170" s="176">
        <v>4154546382</v>
      </c>
      <c r="F170" s="170" t="s">
        <v>345</v>
      </c>
      <c r="G170" s="187">
        <v>41177</v>
      </c>
      <c r="H170" s="150">
        <f t="shared" ca="1" si="6"/>
        <v>3</v>
      </c>
      <c r="I170" s="151" t="s">
        <v>346</v>
      </c>
      <c r="J170" s="178">
        <v>64510</v>
      </c>
      <c r="K170" s="179">
        <v>3</v>
      </c>
      <c r="L170" s="180">
        <f t="shared" si="7"/>
        <v>66064.691000000006</v>
      </c>
      <c r="M170" s="179"/>
      <c r="N170" s="179"/>
    </row>
    <row r="171" spans="1:14" x14ac:dyDescent="0.2">
      <c r="A171" s="170" t="s">
        <v>1048</v>
      </c>
      <c r="B171" s="175" t="s">
        <v>348</v>
      </c>
      <c r="C171" s="170" t="s">
        <v>350</v>
      </c>
      <c r="D171" s="174" t="s">
        <v>1320</v>
      </c>
      <c r="E171" s="176">
        <v>6506869996</v>
      </c>
      <c r="F171" s="170" t="s">
        <v>345</v>
      </c>
      <c r="G171" s="187">
        <v>39326</v>
      </c>
      <c r="H171" s="150">
        <f t="shared" ca="1" si="6"/>
        <v>8</v>
      </c>
      <c r="I171" s="151" t="s">
        <v>346</v>
      </c>
      <c r="J171" s="178">
        <v>72900</v>
      </c>
      <c r="K171" s="179">
        <v>3</v>
      </c>
      <c r="L171" s="180">
        <f t="shared" si="7"/>
        <v>74656.89</v>
      </c>
      <c r="M171" s="179"/>
      <c r="N171" s="179"/>
    </row>
    <row r="172" spans="1:14" x14ac:dyDescent="0.2">
      <c r="A172" s="170" t="s">
        <v>783</v>
      </c>
      <c r="B172" s="175" t="s">
        <v>9</v>
      </c>
      <c r="C172" s="170" t="s">
        <v>350</v>
      </c>
      <c r="D172" s="174" t="s">
        <v>1321</v>
      </c>
      <c r="E172" s="176">
        <v>4155274862</v>
      </c>
      <c r="F172" s="170" t="s">
        <v>345</v>
      </c>
      <c r="G172" s="187">
        <v>36414</v>
      </c>
      <c r="H172" s="150">
        <f t="shared" ca="1" si="6"/>
        <v>16</v>
      </c>
      <c r="I172" s="151" t="s">
        <v>351</v>
      </c>
      <c r="J172" s="178">
        <v>39680</v>
      </c>
      <c r="K172" s="179">
        <v>5</v>
      </c>
      <c r="L172" s="180">
        <f t="shared" si="7"/>
        <v>40636.288</v>
      </c>
      <c r="M172" s="179"/>
      <c r="N172" s="179"/>
    </row>
    <row r="173" spans="1:14" x14ac:dyDescent="0.2">
      <c r="A173" s="170" t="s">
        <v>493</v>
      </c>
      <c r="B173" s="175" t="s">
        <v>369</v>
      </c>
      <c r="C173" s="170" t="s">
        <v>350</v>
      </c>
      <c r="D173" s="174" t="s">
        <v>1322</v>
      </c>
      <c r="E173" s="176">
        <v>6506059866</v>
      </c>
      <c r="F173" s="170" t="s">
        <v>345</v>
      </c>
      <c r="G173" s="187">
        <v>36082</v>
      </c>
      <c r="H173" s="150">
        <f t="shared" ca="1" si="6"/>
        <v>17</v>
      </c>
      <c r="I173" s="151" t="s">
        <v>353</v>
      </c>
      <c r="J173" s="178">
        <v>82400</v>
      </c>
      <c r="K173" s="179">
        <v>2</v>
      </c>
      <c r="L173" s="180">
        <f t="shared" si="7"/>
        <v>84385.84</v>
      </c>
      <c r="M173" s="179"/>
      <c r="N173" s="179"/>
    </row>
    <row r="174" spans="1:14" x14ac:dyDescent="0.2">
      <c r="A174" s="170" t="s">
        <v>918</v>
      </c>
      <c r="B174" s="175" t="s">
        <v>343</v>
      </c>
      <c r="C174" s="170" t="s">
        <v>350</v>
      </c>
      <c r="D174" s="174" t="s">
        <v>1323</v>
      </c>
      <c r="E174" s="176">
        <v>8057785330</v>
      </c>
      <c r="F174" s="170" t="s">
        <v>345</v>
      </c>
      <c r="G174" s="187">
        <v>40470</v>
      </c>
      <c r="H174" s="150">
        <f t="shared" ca="1" si="6"/>
        <v>5</v>
      </c>
      <c r="I174" s="151" t="s">
        <v>353</v>
      </c>
      <c r="J174" s="178">
        <v>42620</v>
      </c>
      <c r="K174" s="179">
        <v>3</v>
      </c>
      <c r="L174" s="180">
        <f t="shared" si="7"/>
        <v>43647.142</v>
      </c>
      <c r="M174" s="179"/>
      <c r="N174" s="179"/>
    </row>
    <row r="175" spans="1:14" x14ac:dyDescent="0.2">
      <c r="A175" s="170" t="s">
        <v>764</v>
      </c>
      <c r="B175" s="175" t="s">
        <v>369</v>
      </c>
      <c r="C175" s="170" t="s">
        <v>350</v>
      </c>
      <c r="D175" s="174" t="s">
        <v>1324</v>
      </c>
      <c r="E175" s="176">
        <v>6504505522</v>
      </c>
      <c r="F175" s="170" t="s">
        <v>345</v>
      </c>
      <c r="G175" s="187">
        <v>41228</v>
      </c>
      <c r="H175" s="150">
        <f t="shared" ca="1" si="6"/>
        <v>3</v>
      </c>
      <c r="I175" s="151" t="s">
        <v>353</v>
      </c>
      <c r="J175" s="178">
        <v>46340</v>
      </c>
      <c r="K175" s="179">
        <v>5</v>
      </c>
      <c r="L175" s="180">
        <f t="shared" si="7"/>
        <v>47456.794000000002</v>
      </c>
      <c r="M175" s="179"/>
      <c r="N175" s="179"/>
    </row>
    <row r="176" spans="1:14" x14ac:dyDescent="0.2">
      <c r="A176" s="170" t="s">
        <v>523</v>
      </c>
      <c r="B176" s="175" t="s">
        <v>348</v>
      </c>
      <c r="C176" s="170" t="s">
        <v>350</v>
      </c>
      <c r="D176" s="174" t="s">
        <v>1325</v>
      </c>
      <c r="E176" s="176">
        <v>4159473757</v>
      </c>
      <c r="F176" s="170" t="s">
        <v>366</v>
      </c>
      <c r="G176" s="187">
        <v>39768</v>
      </c>
      <c r="H176" s="150">
        <f t="shared" ca="1" si="6"/>
        <v>7</v>
      </c>
      <c r="I176" s="151" t="s">
        <v>346</v>
      </c>
      <c r="J176" s="178">
        <v>39515</v>
      </c>
      <c r="K176" s="179">
        <v>5</v>
      </c>
      <c r="L176" s="180">
        <f t="shared" si="7"/>
        <v>40467.311500000003</v>
      </c>
      <c r="M176" s="179"/>
      <c r="N176" s="179"/>
    </row>
    <row r="177" spans="1:14" x14ac:dyDescent="0.2">
      <c r="A177" s="170" t="s">
        <v>870</v>
      </c>
      <c r="B177" s="175" t="s">
        <v>348</v>
      </c>
      <c r="C177" s="170" t="s">
        <v>350</v>
      </c>
      <c r="D177" s="174" t="s">
        <v>1326</v>
      </c>
      <c r="E177" s="176">
        <v>3102584872</v>
      </c>
      <c r="F177" s="170" t="s">
        <v>358</v>
      </c>
      <c r="G177" s="187">
        <v>41254</v>
      </c>
      <c r="H177" s="150">
        <f t="shared" ca="1" si="6"/>
        <v>3</v>
      </c>
      <c r="I177" s="151"/>
      <c r="J177" s="178">
        <v>81070</v>
      </c>
      <c r="K177" s="179">
        <v>5</v>
      </c>
      <c r="L177" s="180">
        <f t="shared" si="7"/>
        <v>83023.786999999997</v>
      </c>
      <c r="M177" s="179"/>
      <c r="N177" s="179"/>
    </row>
    <row r="178" spans="1:14" x14ac:dyDescent="0.2">
      <c r="A178" s="170" t="s">
        <v>1030</v>
      </c>
      <c r="B178" s="175" t="s">
        <v>348</v>
      </c>
      <c r="C178" s="170" t="s">
        <v>432</v>
      </c>
      <c r="D178" s="174" t="s">
        <v>1327</v>
      </c>
      <c r="E178" s="176">
        <v>6509217037</v>
      </c>
      <c r="F178" s="170" t="s">
        <v>366</v>
      </c>
      <c r="G178" s="187">
        <v>39515</v>
      </c>
      <c r="H178" s="150">
        <f t="shared" ca="1" si="6"/>
        <v>8</v>
      </c>
      <c r="I178" s="151" t="s">
        <v>363</v>
      </c>
      <c r="J178" s="178">
        <v>89780</v>
      </c>
      <c r="K178" s="179">
        <v>4</v>
      </c>
      <c r="L178" s="180">
        <f t="shared" si="7"/>
        <v>91943.698000000004</v>
      </c>
      <c r="M178" s="179"/>
      <c r="N178" s="179"/>
    </row>
    <row r="179" spans="1:14" x14ac:dyDescent="0.2">
      <c r="A179" s="170" t="s">
        <v>431</v>
      </c>
      <c r="B179" s="175" t="s">
        <v>369</v>
      </c>
      <c r="C179" s="170" t="s">
        <v>432</v>
      </c>
      <c r="D179" s="174" t="s">
        <v>1328</v>
      </c>
      <c r="E179" s="176">
        <v>8058628528</v>
      </c>
      <c r="F179" s="170" t="s">
        <v>358</v>
      </c>
      <c r="G179" s="187">
        <v>40263</v>
      </c>
      <c r="H179" s="150">
        <f t="shared" ca="1" si="6"/>
        <v>5</v>
      </c>
      <c r="I179" s="151" t="s">
        <v>363</v>
      </c>
      <c r="J179" s="178">
        <v>71190</v>
      </c>
      <c r="K179" s="179">
        <v>4</v>
      </c>
      <c r="L179" s="180">
        <f t="shared" si="7"/>
        <v>72905.679000000004</v>
      </c>
      <c r="M179" s="179"/>
      <c r="N179" s="179"/>
    </row>
    <row r="180" spans="1:14" x14ac:dyDescent="0.2">
      <c r="A180" s="170" t="s">
        <v>946</v>
      </c>
      <c r="B180" s="175" t="s">
        <v>348</v>
      </c>
      <c r="C180" s="170" t="s">
        <v>432</v>
      </c>
      <c r="D180" s="174" t="s">
        <v>1329</v>
      </c>
      <c r="E180" s="176">
        <v>4087432613</v>
      </c>
      <c r="F180" s="170" t="s">
        <v>345</v>
      </c>
      <c r="G180" s="187">
        <v>40690</v>
      </c>
      <c r="H180" s="150">
        <f t="shared" ca="1" si="6"/>
        <v>4</v>
      </c>
      <c r="I180" s="151" t="s">
        <v>346</v>
      </c>
      <c r="J180" s="178">
        <v>89140</v>
      </c>
      <c r="K180" s="179">
        <v>1</v>
      </c>
      <c r="L180" s="180">
        <f t="shared" si="7"/>
        <v>91288.274000000005</v>
      </c>
      <c r="M180" s="179"/>
      <c r="N180" s="179"/>
    </row>
    <row r="181" spans="1:14" x14ac:dyDescent="0.2">
      <c r="A181" s="170" t="s">
        <v>915</v>
      </c>
      <c r="B181" s="175" t="s">
        <v>9</v>
      </c>
      <c r="C181" s="170" t="s">
        <v>432</v>
      </c>
      <c r="D181" s="174" t="s">
        <v>1330</v>
      </c>
      <c r="E181" s="176">
        <v>4089256014</v>
      </c>
      <c r="F181" s="170" t="s">
        <v>358</v>
      </c>
      <c r="G181" s="187">
        <v>36673</v>
      </c>
      <c r="H181" s="150">
        <f t="shared" ca="1" si="6"/>
        <v>15</v>
      </c>
      <c r="I181" s="151" t="s">
        <v>353</v>
      </c>
      <c r="J181" s="178">
        <v>69410</v>
      </c>
      <c r="K181" s="179">
        <v>4</v>
      </c>
      <c r="L181" s="180">
        <f t="shared" si="7"/>
        <v>71082.781000000003</v>
      </c>
      <c r="M181" s="179"/>
      <c r="N181" s="179"/>
    </row>
    <row r="182" spans="1:14" x14ac:dyDescent="0.2">
      <c r="A182" s="170" t="s">
        <v>818</v>
      </c>
      <c r="B182" s="175" t="s">
        <v>9</v>
      </c>
      <c r="C182" s="170" t="s">
        <v>432</v>
      </c>
      <c r="D182" s="174" t="s">
        <v>1331</v>
      </c>
      <c r="E182" s="176">
        <v>2136091017</v>
      </c>
      <c r="F182" s="170" t="s">
        <v>345</v>
      </c>
      <c r="G182" s="187">
        <v>37043</v>
      </c>
      <c r="H182" s="150">
        <f t="shared" ca="1" si="6"/>
        <v>14</v>
      </c>
      <c r="I182" s="151" t="s">
        <v>367</v>
      </c>
      <c r="J182" s="178">
        <v>45150</v>
      </c>
      <c r="K182" s="179">
        <v>1</v>
      </c>
      <c r="L182" s="180">
        <f t="shared" si="7"/>
        <v>46238.114999999998</v>
      </c>
      <c r="M182" s="179"/>
      <c r="N182" s="179"/>
    </row>
    <row r="183" spans="1:14" x14ac:dyDescent="0.2">
      <c r="A183" s="170" t="s">
        <v>614</v>
      </c>
      <c r="B183" s="175" t="s">
        <v>343</v>
      </c>
      <c r="C183" s="170" t="s">
        <v>432</v>
      </c>
      <c r="D183" s="174" t="s">
        <v>1332</v>
      </c>
      <c r="E183" s="176">
        <v>4087091427</v>
      </c>
      <c r="F183" s="170" t="s">
        <v>366</v>
      </c>
      <c r="G183" s="187">
        <v>37505</v>
      </c>
      <c r="H183" s="150">
        <f t="shared" ca="1" si="6"/>
        <v>13</v>
      </c>
      <c r="I183" s="151" t="s">
        <v>351</v>
      </c>
      <c r="J183" s="178">
        <v>51800</v>
      </c>
      <c r="K183" s="179">
        <v>1</v>
      </c>
      <c r="L183" s="180">
        <f t="shared" si="7"/>
        <v>53048.38</v>
      </c>
      <c r="M183" s="179"/>
      <c r="N183" s="179"/>
    </row>
    <row r="184" spans="1:14" x14ac:dyDescent="0.2">
      <c r="A184" s="170" t="s">
        <v>547</v>
      </c>
      <c r="B184" s="175" t="s">
        <v>343</v>
      </c>
      <c r="C184" s="170" t="s">
        <v>432</v>
      </c>
      <c r="D184" s="174" t="s">
        <v>1333</v>
      </c>
      <c r="E184" s="176">
        <v>4153512659</v>
      </c>
      <c r="F184" s="170" t="s">
        <v>374</v>
      </c>
      <c r="G184" s="187">
        <v>37946</v>
      </c>
      <c r="H184" s="150">
        <f t="shared" ca="1" si="6"/>
        <v>12</v>
      </c>
      <c r="I184" s="151" t="s">
        <v>346</v>
      </c>
      <c r="J184" s="178">
        <v>85130</v>
      </c>
      <c r="K184" s="179">
        <v>5</v>
      </c>
      <c r="L184" s="180">
        <f t="shared" si="7"/>
        <v>87181.633000000002</v>
      </c>
      <c r="M184" s="179"/>
      <c r="N184" s="179"/>
    </row>
    <row r="185" spans="1:14" x14ac:dyDescent="0.2">
      <c r="A185" s="170" t="s">
        <v>473</v>
      </c>
      <c r="B185" s="175" t="s">
        <v>348</v>
      </c>
      <c r="C185" s="170" t="s">
        <v>432</v>
      </c>
      <c r="D185" s="174" t="s">
        <v>1334</v>
      </c>
      <c r="E185" s="176">
        <v>4088766552</v>
      </c>
      <c r="F185" s="170" t="s">
        <v>374</v>
      </c>
      <c r="G185" s="187">
        <v>36519</v>
      </c>
      <c r="H185" s="150">
        <f t="shared" ca="1" si="6"/>
        <v>16</v>
      </c>
      <c r="I185" s="151" t="s">
        <v>353</v>
      </c>
      <c r="J185" s="178">
        <v>61860</v>
      </c>
      <c r="K185" s="179">
        <v>5</v>
      </c>
      <c r="L185" s="180">
        <f t="shared" si="7"/>
        <v>63350.826000000001</v>
      </c>
      <c r="M185" s="179"/>
      <c r="N185" s="179"/>
    </row>
    <row r="186" spans="1:14" x14ac:dyDescent="0.2">
      <c r="A186" s="170" t="s">
        <v>930</v>
      </c>
      <c r="B186" s="175" t="s">
        <v>343</v>
      </c>
      <c r="C186" s="170" t="s">
        <v>360</v>
      </c>
      <c r="D186" s="174" t="s">
        <v>1335</v>
      </c>
      <c r="E186" s="176">
        <v>3104515479</v>
      </c>
      <c r="F186" s="170" t="s">
        <v>345</v>
      </c>
      <c r="G186" s="187">
        <v>40918</v>
      </c>
      <c r="H186" s="150">
        <f t="shared" ca="1" si="6"/>
        <v>4</v>
      </c>
      <c r="I186" s="151" t="s">
        <v>931</v>
      </c>
      <c r="J186" s="178">
        <v>56900</v>
      </c>
      <c r="K186" s="179">
        <v>5</v>
      </c>
      <c r="L186" s="180">
        <f t="shared" si="7"/>
        <v>58271.29</v>
      </c>
      <c r="M186" s="179"/>
      <c r="N186" s="179"/>
    </row>
    <row r="187" spans="1:14" x14ac:dyDescent="0.2">
      <c r="A187" s="170" t="s">
        <v>485</v>
      </c>
      <c r="B187" s="175" t="s">
        <v>348</v>
      </c>
      <c r="C187" s="170" t="s">
        <v>360</v>
      </c>
      <c r="D187" s="174" t="s">
        <v>1336</v>
      </c>
      <c r="E187" s="176">
        <v>4087423325</v>
      </c>
      <c r="F187" s="170" t="s">
        <v>345</v>
      </c>
      <c r="G187" s="187">
        <v>40936</v>
      </c>
      <c r="H187" s="150">
        <f t="shared" ca="1" si="6"/>
        <v>4</v>
      </c>
      <c r="I187" s="151" t="s">
        <v>346</v>
      </c>
      <c r="J187" s="178">
        <v>52940</v>
      </c>
      <c r="K187" s="179">
        <v>4</v>
      </c>
      <c r="L187" s="180">
        <f t="shared" si="7"/>
        <v>54215.853999999999</v>
      </c>
      <c r="M187" s="179"/>
      <c r="N187" s="179"/>
    </row>
    <row r="188" spans="1:14" x14ac:dyDescent="0.2">
      <c r="A188" s="170" t="s">
        <v>895</v>
      </c>
      <c r="B188" s="175" t="s">
        <v>348</v>
      </c>
      <c r="C188" s="170" t="s">
        <v>360</v>
      </c>
      <c r="D188" s="174" t="s">
        <v>1337</v>
      </c>
      <c r="E188" s="176">
        <v>2136059943</v>
      </c>
      <c r="F188" s="170" t="s">
        <v>358</v>
      </c>
      <c r="G188" s="187">
        <v>39092</v>
      </c>
      <c r="H188" s="150">
        <f t="shared" ca="1" si="6"/>
        <v>9</v>
      </c>
      <c r="I188" s="151"/>
      <c r="J188" s="178">
        <v>73990</v>
      </c>
      <c r="K188" s="179">
        <v>3</v>
      </c>
      <c r="L188" s="180">
        <f t="shared" si="7"/>
        <v>75773.159</v>
      </c>
      <c r="M188" s="179"/>
      <c r="N188" s="179"/>
    </row>
    <row r="189" spans="1:14" x14ac:dyDescent="0.2">
      <c r="A189" s="170" t="s">
        <v>993</v>
      </c>
      <c r="B189" s="175" t="s">
        <v>348</v>
      </c>
      <c r="C189" s="170" t="s">
        <v>360</v>
      </c>
      <c r="D189" s="174" t="s">
        <v>1338</v>
      </c>
      <c r="E189" s="176">
        <v>4159333085</v>
      </c>
      <c r="F189" s="170" t="s">
        <v>345</v>
      </c>
      <c r="G189" s="187">
        <v>39106</v>
      </c>
      <c r="H189" s="150">
        <f t="shared" ca="1" si="6"/>
        <v>9</v>
      </c>
      <c r="I189" s="151" t="s">
        <v>353</v>
      </c>
      <c r="J189" s="178">
        <v>45500</v>
      </c>
      <c r="K189" s="179">
        <v>3</v>
      </c>
      <c r="L189" s="180">
        <f t="shared" si="7"/>
        <v>46596.55</v>
      </c>
      <c r="M189" s="179"/>
      <c r="N189" s="179"/>
    </row>
    <row r="190" spans="1:14" x14ac:dyDescent="0.2">
      <c r="A190" s="170" t="s">
        <v>760</v>
      </c>
      <c r="B190" s="175" t="s">
        <v>348</v>
      </c>
      <c r="C190" s="170" t="s">
        <v>360</v>
      </c>
      <c r="D190" s="174" t="s">
        <v>1339</v>
      </c>
      <c r="E190" s="176">
        <v>4152786752</v>
      </c>
      <c r="F190" s="170" t="s">
        <v>358</v>
      </c>
      <c r="G190" s="187">
        <v>38738</v>
      </c>
      <c r="H190" s="150">
        <f t="shared" ca="1" si="6"/>
        <v>10</v>
      </c>
      <c r="I190" s="151"/>
      <c r="J190" s="178">
        <v>42150</v>
      </c>
      <c r="K190" s="179">
        <v>5</v>
      </c>
      <c r="L190" s="180">
        <f t="shared" si="7"/>
        <v>43165.815000000002</v>
      </c>
      <c r="M190" s="179"/>
      <c r="N190" s="179"/>
    </row>
    <row r="191" spans="1:14" x14ac:dyDescent="0.2">
      <c r="A191" s="170" t="s">
        <v>1021</v>
      </c>
      <c r="B191" s="175" t="s">
        <v>369</v>
      </c>
      <c r="C191" s="170" t="s">
        <v>360</v>
      </c>
      <c r="D191" s="174" t="s">
        <v>1340</v>
      </c>
      <c r="E191" s="176">
        <v>8053851762</v>
      </c>
      <c r="F191" s="170" t="s">
        <v>345</v>
      </c>
      <c r="G191" s="187">
        <v>35801</v>
      </c>
      <c r="H191" s="150">
        <f t="shared" ca="1" si="6"/>
        <v>18</v>
      </c>
      <c r="I191" s="151" t="s">
        <v>346</v>
      </c>
      <c r="J191" s="178">
        <v>78570</v>
      </c>
      <c r="K191" s="179">
        <v>1</v>
      </c>
      <c r="L191" s="180">
        <f t="shared" si="7"/>
        <v>80463.536999999997</v>
      </c>
      <c r="M191" s="179"/>
      <c r="N191" s="179"/>
    </row>
    <row r="192" spans="1:14" x14ac:dyDescent="0.2">
      <c r="A192" s="170" t="s">
        <v>408</v>
      </c>
      <c r="B192" s="175" t="s">
        <v>369</v>
      </c>
      <c r="C192" s="170" t="s">
        <v>360</v>
      </c>
      <c r="D192" s="174" t="s">
        <v>1341</v>
      </c>
      <c r="E192" s="176">
        <v>4158941462</v>
      </c>
      <c r="F192" s="170" t="s">
        <v>366</v>
      </c>
      <c r="G192" s="187">
        <v>35807</v>
      </c>
      <c r="H192" s="150">
        <f t="shared" ca="1" si="6"/>
        <v>18</v>
      </c>
      <c r="I192" s="151" t="s">
        <v>346</v>
      </c>
      <c r="J192" s="178">
        <v>48835</v>
      </c>
      <c r="K192" s="179">
        <v>5</v>
      </c>
      <c r="L192" s="180">
        <f t="shared" si="7"/>
        <v>50011.923499999997</v>
      </c>
      <c r="M192" s="179"/>
      <c r="N192" s="179"/>
    </row>
    <row r="193" spans="1:14" x14ac:dyDescent="0.2">
      <c r="A193" s="170" t="s">
        <v>810</v>
      </c>
      <c r="B193" s="175" t="s">
        <v>348</v>
      </c>
      <c r="C193" s="170" t="s">
        <v>360</v>
      </c>
      <c r="D193" s="174" t="s">
        <v>1342</v>
      </c>
      <c r="E193" s="176">
        <v>4159866374</v>
      </c>
      <c r="F193" s="170" t="s">
        <v>366</v>
      </c>
      <c r="G193" s="187">
        <v>36177</v>
      </c>
      <c r="H193" s="150">
        <f t="shared" ca="1" si="6"/>
        <v>17</v>
      </c>
      <c r="I193" s="151" t="s">
        <v>363</v>
      </c>
      <c r="J193" s="178">
        <v>21670</v>
      </c>
      <c r="K193" s="179">
        <v>2</v>
      </c>
      <c r="L193" s="180">
        <f t="shared" si="7"/>
        <v>22192.246999999999</v>
      </c>
      <c r="M193" s="179"/>
      <c r="N193" s="179"/>
    </row>
    <row r="194" spans="1:14" x14ac:dyDescent="0.2">
      <c r="A194" s="170" t="s">
        <v>878</v>
      </c>
      <c r="B194" s="175" t="s">
        <v>348</v>
      </c>
      <c r="C194" s="170" t="s">
        <v>360</v>
      </c>
      <c r="D194" s="174" t="s">
        <v>1343</v>
      </c>
      <c r="E194" s="176">
        <v>8056673219</v>
      </c>
      <c r="F194" s="170" t="s">
        <v>345</v>
      </c>
      <c r="G194" s="187">
        <v>36535</v>
      </c>
      <c r="H194" s="150">
        <f t="shared" ref="H194:H257" ca="1" si="8">DATEDIF(G194,TODAY(),"Y")</f>
        <v>16</v>
      </c>
      <c r="I194" s="151" t="s">
        <v>346</v>
      </c>
      <c r="J194" s="178">
        <v>76192</v>
      </c>
      <c r="K194" s="179">
        <v>4</v>
      </c>
      <c r="L194" s="180">
        <f t="shared" ref="L194:L257" si="9">J194*$N$1+J194</f>
        <v>78028.227199999994</v>
      </c>
      <c r="M194" s="179"/>
      <c r="N194" s="179"/>
    </row>
    <row r="195" spans="1:14" x14ac:dyDescent="0.2">
      <c r="A195" s="170" t="s">
        <v>941</v>
      </c>
      <c r="B195" s="175" t="s">
        <v>343</v>
      </c>
      <c r="C195" s="170" t="s">
        <v>360</v>
      </c>
      <c r="D195" s="174" t="s">
        <v>1344</v>
      </c>
      <c r="E195" s="176">
        <v>2139712940</v>
      </c>
      <c r="F195" s="170" t="s">
        <v>358</v>
      </c>
      <c r="G195" s="187">
        <v>37634</v>
      </c>
      <c r="H195" s="150">
        <f t="shared" ca="1" si="8"/>
        <v>13</v>
      </c>
      <c r="I195" s="151"/>
      <c r="J195" s="178">
        <v>61370</v>
      </c>
      <c r="K195" s="179">
        <v>3</v>
      </c>
      <c r="L195" s="180">
        <f t="shared" si="9"/>
        <v>62849.017</v>
      </c>
      <c r="M195" s="179"/>
      <c r="N195" s="179"/>
    </row>
    <row r="196" spans="1:14" x14ac:dyDescent="0.2">
      <c r="A196" s="170" t="s">
        <v>510</v>
      </c>
      <c r="B196" s="175" t="s">
        <v>9</v>
      </c>
      <c r="C196" s="170" t="s">
        <v>360</v>
      </c>
      <c r="D196" s="174" t="s">
        <v>1345</v>
      </c>
      <c r="E196" s="176">
        <v>4085353349</v>
      </c>
      <c r="F196" s="170" t="s">
        <v>345</v>
      </c>
      <c r="G196" s="187">
        <v>39472</v>
      </c>
      <c r="H196" s="150">
        <f t="shared" ca="1" si="8"/>
        <v>8</v>
      </c>
      <c r="I196" s="151" t="s">
        <v>346</v>
      </c>
      <c r="J196" s="178">
        <v>41060</v>
      </c>
      <c r="K196" s="179">
        <v>3</v>
      </c>
      <c r="L196" s="180">
        <f t="shared" si="9"/>
        <v>42049.546000000002</v>
      </c>
      <c r="M196" s="179"/>
      <c r="N196" s="179"/>
    </row>
    <row r="197" spans="1:14" x14ac:dyDescent="0.2">
      <c r="A197" s="170" t="s">
        <v>1046</v>
      </c>
      <c r="B197" s="175" t="s">
        <v>343</v>
      </c>
      <c r="C197" s="170" t="s">
        <v>360</v>
      </c>
      <c r="D197" s="174" t="s">
        <v>1346</v>
      </c>
      <c r="E197" s="176">
        <v>8054050944</v>
      </c>
      <c r="F197" s="170" t="s">
        <v>345</v>
      </c>
      <c r="G197" s="187">
        <v>39472</v>
      </c>
      <c r="H197" s="150">
        <f t="shared" ca="1" si="8"/>
        <v>8</v>
      </c>
      <c r="I197" s="151" t="s">
        <v>346</v>
      </c>
      <c r="J197" s="178">
        <v>87760</v>
      </c>
      <c r="K197" s="179">
        <v>1</v>
      </c>
      <c r="L197" s="180">
        <f t="shared" si="9"/>
        <v>89875.016000000003</v>
      </c>
      <c r="M197" s="179"/>
      <c r="N197" s="179"/>
    </row>
    <row r="198" spans="1:14" x14ac:dyDescent="0.2">
      <c r="A198" s="170" t="s">
        <v>543</v>
      </c>
      <c r="B198" s="175" t="s">
        <v>355</v>
      </c>
      <c r="C198" s="170" t="s">
        <v>360</v>
      </c>
      <c r="D198" s="174" t="s">
        <v>1347</v>
      </c>
      <c r="E198" s="176">
        <v>6505525643</v>
      </c>
      <c r="F198" s="170" t="s">
        <v>345</v>
      </c>
      <c r="G198" s="187">
        <v>38733</v>
      </c>
      <c r="H198" s="150">
        <f t="shared" ca="1" si="8"/>
        <v>10</v>
      </c>
      <c r="I198" s="151" t="s">
        <v>351</v>
      </c>
      <c r="J198" s="178">
        <v>68710</v>
      </c>
      <c r="K198" s="179">
        <v>4</v>
      </c>
      <c r="L198" s="180">
        <f t="shared" si="9"/>
        <v>70365.910999999993</v>
      </c>
      <c r="M198" s="179"/>
      <c r="N198" s="179"/>
    </row>
    <row r="199" spans="1:14" x14ac:dyDescent="0.2">
      <c r="A199" s="170" t="s">
        <v>969</v>
      </c>
      <c r="B199" s="175" t="s">
        <v>355</v>
      </c>
      <c r="C199" s="170" t="s">
        <v>360</v>
      </c>
      <c r="D199" s="174" t="s">
        <v>1348</v>
      </c>
      <c r="E199" s="176">
        <v>8057690492</v>
      </c>
      <c r="F199" s="170" t="s">
        <v>374</v>
      </c>
      <c r="G199" s="187">
        <v>39087</v>
      </c>
      <c r="H199" s="150">
        <f t="shared" ca="1" si="8"/>
        <v>9</v>
      </c>
      <c r="I199" s="151"/>
      <c r="J199" s="178">
        <v>14416</v>
      </c>
      <c r="K199" s="179">
        <v>4</v>
      </c>
      <c r="L199" s="180">
        <f t="shared" si="9"/>
        <v>14763.4256</v>
      </c>
      <c r="M199" s="179"/>
      <c r="N199" s="179"/>
    </row>
    <row r="200" spans="1:14" x14ac:dyDescent="0.2">
      <c r="A200" s="170" t="s">
        <v>518</v>
      </c>
      <c r="B200" s="175" t="s">
        <v>371</v>
      </c>
      <c r="C200" s="170" t="s">
        <v>360</v>
      </c>
      <c r="D200" s="174" t="s">
        <v>1349</v>
      </c>
      <c r="E200" s="176">
        <v>4085690204</v>
      </c>
      <c r="F200" s="170" t="s">
        <v>345</v>
      </c>
      <c r="G200" s="187">
        <v>39455</v>
      </c>
      <c r="H200" s="150">
        <f t="shared" ca="1" si="8"/>
        <v>8</v>
      </c>
      <c r="I200" s="151" t="s">
        <v>353</v>
      </c>
      <c r="J200" s="178">
        <v>59420</v>
      </c>
      <c r="K200" s="179">
        <v>4</v>
      </c>
      <c r="L200" s="180">
        <f t="shared" si="9"/>
        <v>60852.021999999997</v>
      </c>
      <c r="M200" s="179"/>
      <c r="N200" s="179"/>
    </row>
    <row r="201" spans="1:14" x14ac:dyDescent="0.2">
      <c r="A201" s="170" t="s">
        <v>511</v>
      </c>
      <c r="B201" s="175" t="s">
        <v>355</v>
      </c>
      <c r="C201" s="170" t="s">
        <v>360</v>
      </c>
      <c r="D201" s="174" t="s">
        <v>1350</v>
      </c>
      <c r="E201" s="176">
        <v>2137425854</v>
      </c>
      <c r="F201" s="170" t="s">
        <v>358</v>
      </c>
      <c r="G201" s="187">
        <v>39822</v>
      </c>
      <c r="H201" s="150">
        <f t="shared" ca="1" si="8"/>
        <v>7</v>
      </c>
      <c r="I201" s="151"/>
      <c r="J201" s="178">
        <v>60040</v>
      </c>
      <c r="K201" s="179">
        <v>5</v>
      </c>
      <c r="L201" s="180">
        <f t="shared" si="9"/>
        <v>61486.964</v>
      </c>
      <c r="M201" s="179"/>
      <c r="N201" s="179"/>
    </row>
    <row r="202" spans="1:14" x14ac:dyDescent="0.2">
      <c r="A202" s="170" t="s">
        <v>944</v>
      </c>
      <c r="B202" s="175" t="s">
        <v>355</v>
      </c>
      <c r="C202" s="170" t="s">
        <v>360</v>
      </c>
      <c r="D202" s="174" t="s">
        <v>1351</v>
      </c>
      <c r="E202" s="176">
        <v>6504431441</v>
      </c>
      <c r="F202" s="170" t="s">
        <v>358</v>
      </c>
      <c r="G202" s="187">
        <v>39830</v>
      </c>
      <c r="H202" s="150">
        <f t="shared" ca="1" si="8"/>
        <v>7</v>
      </c>
      <c r="I202" s="151"/>
      <c r="J202" s="178">
        <v>78520</v>
      </c>
      <c r="K202" s="179">
        <v>4</v>
      </c>
      <c r="L202" s="180">
        <f t="shared" si="9"/>
        <v>80412.331999999995</v>
      </c>
      <c r="M202" s="179"/>
      <c r="N202" s="179"/>
    </row>
    <row r="203" spans="1:14" x14ac:dyDescent="0.2">
      <c r="A203" s="170" t="s">
        <v>788</v>
      </c>
      <c r="B203" s="175" t="s">
        <v>343</v>
      </c>
      <c r="C203" s="170" t="s">
        <v>360</v>
      </c>
      <c r="D203" s="174" t="s">
        <v>1352</v>
      </c>
      <c r="E203" s="176">
        <v>8052372061</v>
      </c>
      <c r="F203" s="170" t="s">
        <v>345</v>
      </c>
      <c r="G203" s="187">
        <v>40203</v>
      </c>
      <c r="H203" s="150">
        <f t="shared" ca="1" si="8"/>
        <v>6</v>
      </c>
      <c r="I203" s="151" t="s">
        <v>346</v>
      </c>
      <c r="J203" s="178">
        <v>35600</v>
      </c>
      <c r="K203" s="179">
        <v>5</v>
      </c>
      <c r="L203" s="180">
        <f t="shared" si="9"/>
        <v>36457.96</v>
      </c>
      <c r="M203" s="179"/>
      <c r="N203" s="179"/>
    </row>
    <row r="204" spans="1:14" x14ac:dyDescent="0.2">
      <c r="A204" s="170" t="s">
        <v>461</v>
      </c>
      <c r="B204" s="175" t="s">
        <v>348</v>
      </c>
      <c r="C204" s="170" t="s">
        <v>360</v>
      </c>
      <c r="D204" s="174" t="s">
        <v>1353</v>
      </c>
      <c r="E204" s="176">
        <v>3107787312</v>
      </c>
      <c r="F204" s="170" t="s">
        <v>374</v>
      </c>
      <c r="G204" s="187">
        <v>40574</v>
      </c>
      <c r="H204" s="150">
        <f t="shared" ca="1" si="8"/>
        <v>5</v>
      </c>
      <c r="I204" s="151"/>
      <c r="J204" s="178">
        <v>28424</v>
      </c>
      <c r="K204" s="179">
        <v>4</v>
      </c>
      <c r="L204" s="180">
        <f t="shared" si="9"/>
        <v>29109.018400000001</v>
      </c>
      <c r="M204" s="179"/>
      <c r="N204" s="179"/>
    </row>
    <row r="205" spans="1:14" x14ac:dyDescent="0.2">
      <c r="A205" s="170" t="s">
        <v>670</v>
      </c>
      <c r="B205" s="175" t="s">
        <v>348</v>
      </c>
      <c r="C205" s="170" t="s">
        <v>360</v>
      </c>
      <c r="D205" s="174" t="s">
        <v>1354</v>
      </c>
      <c r="E205" s="176">
        <v>8053712853</v>
      </c>
      <c r="F205" s="170" t="s">
        <v>345</v>
      </c>
      <c r="G205" s="187">
        <v>40953</v>
      </c>
      <c r="H205" s="150">
        <f t="shared" ca="1" si="8"/>
        <v>4</v>
      </c>
      <c r="I205" s="151" t="s">
        <v>351</v>
      </c>
      <c r="J205" s="178">
        <v>60380</v>
      </c>
      <c r="K205" s="179">
        <v>4</v>
      </c>
      <c r="L205" s="180">
        <f t="shared" si="9"/>
        <v>61835.158000000003</v>
      </c>
      <c r="M205" s="179"/>
      <c r="N205" s="179"/>
    </row>
    <row r="206" spans="1:14" x14ac:dyDescent="0.2">
      <c r="A206" s="170" t="s">
        <v>813</v>
      </c>
      <c r="B206" s="175" t="s">
        <v>355</v>
      </c>
      <c r="C206" s="170" t="s">
        <v>360</v>
      </c>
      <c r="D206" s="174" t="s">
        <v>1355</v>
      </c>
      <c r="E206" s="176">
        <v>6502703331</v>
      </c>
      <c r="F206" s="170" t="s">
        <v>374</v>
      </c>
      <c r="G206" s="187">
        <v>35829</v>
      </c>
      <c r="H206" s="150">
        <f t="shared" ca="1" si="8"/>
        <v>18</v>
      </c>
      <c r="I206" s="151"/>
      <c r="J206" s="178">
        <v>29176</v>
      </c>
      <c r="K206" s="179">
        <v>3</v>
      </c>
      <c r="L206" s="180">
        <f t="shared" si="9"/>
        <v>29879.141599999999</v>
      </c>
      <c r="M206" s="179"/>
      <c r="N206" s="179"/>
    </row>
    <row r="207" spans="1:14" x14ac:dyDescent="0.2">
      <c r="A207" s="170" t="s">
        <v>1049</v>
      </c>
      <c r="B207" s="175" t="s">
        <v>371</v>
      </c>
      <c r="C207" s="170" t="s">
        <v>360</v>
      </c>
      <c r="D207" s="174" t="s">
        <v>1356</v>
      </c>
      <c r="E207" s="176">
        <v>4157519574</v>
      </c>
      <c r="F207" s="170" t="s">
        <v>345</v>
      </c>
      <c r="G207" s="187">
        <v>35830</v>
      </c>
      <c r="H207" s="150">
        <f t="shared" ca="1" si="8"/>
        <v>18</v>
      </c>
      <c r="I207" s="151" t="s">
        <v>363</v>
      </c>
      <c r="J207" s="178">
        <v>35460</v>
      </c>
      <c r="K207" s="179">
        <v>5</v>
      </c>
      <c r="L207" s="180">
        <f t="shared" si="9"/>
        <v>36314.586000000003</v>
      </c>
      <c r="M207" s="179"/>
      <c r="N207" s="179"/>
    </row>
    <row r="208" spans="1:14" x14ac:dyDescent="0.2">
      <c r="A208" s="170" t="s">
        <v>464</v>
      </c>
      <c r="B208" s="175" t="s">
        <v>369</v>
      </c>
      <c r="C208" s="170" t="s">
        <v>360</v>
      </c>
      <c r="D208" s="174" t="s">
        <v>1357</v>
      </c>
      <c r="E208" s="176">
        <v>4155057207</v>
      </c>
      <c r="F208" s="170" t="s">
        <v>345</v>
      </c>
      <c r="G208" s="187">
        <v>36198</v>
      </c>
      <c r="H208" s="150">
        <f t="shared" ca="1" si="8"/>
        <v>17</v>
      </c>
      <c r="I208" s="151" t="s">
        <v>351</v>
      </c>
      <c r="J208" s="178">
        <v>81400</v>
      </c>
      <c r="K208" s="179">
        <v>2</v>
      </c>
      <c r="L208" s="180">
        <f t="shared" si="9"/>
        <v>83361.740000000005</v>
      </c>
      <c r="M208" s="179"/>
      <c r="N208" s="179"/>
    </row>
    <row r="209" spans="1:14" x14ac:dyDescent="0.2">
      <c r="A209" s="170" t="s">
        <v>479</v>
      </c>
      <c r="B209" s="175" t="s">
        <v>343</v>
      </c>
      <c r="C209" s="170" t="s">
        <v>360</v>
      </c>
      <c r="D209" s="174" t="s">
        <v>1358</v>
      </c>
      <c r="E209" s="176">
        <v>3108530170</v>
      </c>
      <c r="F209" s="170" t="s">
        <v>358</v>
      </c>
      <c r="G209" s="187">
        <v>38044</v>
      </c>
      <c r="H209" s="150">
        <f t="shared" ca="1" si="8"/>
        <v>12</v>
      </c>
      <c r="I209" s="151"/>
      <c r="J209" s="178">
        <v>57410</v>
      </c>
      <c r="K209" s="179">
        <v>2</v>
      </c>
      <c r="L209" s="180">
        <f t="shared" si="9"/>
        <v>58793.580999999998</v>
      </c>
      <c r="M209" s="179"/>
      <c r="N209" s="179"/>
    </row>
    <row r="210" spans="1:14" x14ac:dyDescent="0.2">
      <c r="A210" s="170" t="s">
        <v>446</v>
      </c>
      <c r="B210" s="175" t="s">
        <v>355</v>
      </c>
      <c r="C210" s="170" t="s">
        <v>360</v>
      </c>
      <c r="D210" s="174" t="s">
        <v>1359</v>
      </c>
      <c r="E210" s="176">
        <v>6508524809</v>
      </c>
      <c r="F210" s="170" t="s">
        <v>345</v>
      </c>
      <c r="G210" s="187">
        <v>40578</v>
      </c>
      <c r="H210" s="150">
        <f t="shared" ca="1" si="8"/>
        <v>5</v>
      </c>
      <c r="I210" s="151" t="s">
        <v>346</v>
      </c>
      <c r="J210" s="178">
        <v>43820</v>
      </c>
      <c r="K210" s="179">
        <v>2</v>
      </c>
      <c r="L210" s="180">
        <f t="shared" si="9"/>
        <v>44876.061999999998</v>
      </c>
      <c r="M210" s="179"/>
      <c r="N210" s="179"/>
    </row>
    <row r="211" spans="1:14" x14ac:dyDescent="0.2">
      <c r="A211" s="170" t="s">
        <v>419</v>
      </c>
      <c r="B211" s="175" t="s">
        <v>369</v>
      </c>
      <c r="C211" s="170" t="s">
        <v>360</v>
      </c>
      <c r="D211" s="174" t="s">
        <v>1360</v>
      </c>
      <c r="E211" s="176">
        <v>4154101862</v>
      </c>
      <c r="F211" s="170" t="s">
        <v>358</v>
      </c>
      <c r="G211" s="187">
        <v>39144</v>
      </c>
      <c r="H211" s="150">
        <f t="shared" ca="1" si="8"/>
        <v>9</v>
      </c>
      <c r="I211" s="151"/>
      <c r="J211" s="178">
        <v>64430</v>
      </c>
      <c r="K211" s="179">
        <v>4</v>
      </c>
      <c r="L211" s="180">
        <f t="shared" si="9"/>
        <v>65982.763000000006</v>
      </c>
      <c r="M211" s="179"/>
      <c r="N211" s="179"/>
    </row>
    <row r="212" spans="1:14" x14ac:dyDescent="0.2">
      <c r="A212" s="170" t="s">
        <v>862</v>
      </c>
      <c r="B212" s="175" t="s">
        <v>355</v>
      </c>
      <c r="C212" s="170" t="s">
        <v>360</v>
      </c>
      <c r="D212" s="174" t="s">
        <v>1361</v>
      </c>
      <c r="E212" s="176">
        <v>2138792090</v>
      </c>
      <c r="F212" s="170" t="s">
        <v>358</v>
      </c>
      <c r="G212" s="187">
        <v>39166</v>
      </c>
      <c r="H212" s="150">
        <f t="shared" ca="1" si="8"/>
        <v>8</v>
      </c>
      <c r="I212" s="151"/>
      <c r="J212" s="178">
        <v>79220</v>
      </c>
      <c r="K212" s="179">
        <v>4</v>
      </c>
      <c r="L212" s="180">
        <f t="shared" si="9"/>
        <v>81129.202000000005</v>
      </c>
      <c r="M212" s="179"/>
      <c r="N212" s="179"/>
    </row>
    <row r="213" spans="1:14" x14ac:dyDescent="0.2">
      <c r="A213" s="170" t="s">
        <v>592</v>
      </c>
      <c r="B213" s="175" t="s">
        <v>348</v>
      </c>
      <c r="C213" s="170" t="s">
        <v>360</v>
      </c>
      <c r="D213" s="174" t="s">
        <v>1362</v>
      </c>
      <c r="E213" s="176">
        <v>2138852271</v>
      </c>
      <c r="F213" s="170" t="s">
        <v>345</v>
      </c>
      <c r="G213" s="187">
        <v>39518</v>
      </c>
      <c r="H213" s="150">
        <f t="shared" ca="1" si="8"/>
        <v>7</v>
      </c>
      <c r="I213" s="151" t="s">
        <v>353</v>
      </c>
      <c r="J213" s="178">
        <v>24710</v>
      </c>
      <c r="K213" s="179">
        <v>2</v>
      </c>
      <c r="L213" s="180">
        <f t="shared" si="9"/>
        <v>25305.510999999999</v>
      </c>
      <c r="M213" s="179"/>
      <c r="N213" s="179"/>
    </row>
    <row r="214" spans="1:14" x14ac:dyDescent="0.2">
      <c r="A214" s="170" t="s">
        <v>924</v>
      </c>
      <c r="B214" s="175" t="s">
        <v>369</v>
      </c>
      <c r="C214" s="170" t="s">
        <v>360</v>
      </c>
      <c r="D214" s="174" t="s">
        <v>1363</v>
      </c>
      <c r="E214" s="176">
        <v>8053040927</v>
      </c>
      <c r="F214" s="170" t="s">
        <v>345</v>
      </c>
      <c r="G214" s="187">
        <v>39168</v>
      </c>
      <c r="H214" s="150">
        <f t="shared" ca="1" si="8"/>
        <v>8</v>
      </c>
      <c r="I214" s="151" t="s">
        <v>346</v>
      </c>
      <c r="J214" s="178">
        <v>24300</v>
      </c>
      <c r="K214" s="179">
        <v>3</v>
      </c>
      <c r="L214" s="180">
        <f t="shared" si="9"/>
        <v>24885.63</v>
      </c>
      <c r="M214" s="179"/>
      <c r="N214" s="179"/>
    </row>
    <row r="215" spans="1:14" x14ac:dyDescent="0.2">
      <c r="A215" s="170" t="s">
        <v>977</v>
      </c>
      <c r="B215" s="175" t="s">
        <v>355</v>
      </c>
      <c r="C215" s="170" t="s">
        <v>360</v>
      </c>
      <c r="D215" s="174" t="s">
        <v>1364</v>
      </c>
      <c r="E215" s="176">
        <v>3104827274</v>
      </c>
      <c r="F215" s="170" t="s">
        <v>374</v>
      </c>
      <c r="G215" s="187">
        <v>38777</v>
      </c>
      <c r="H215" s="150">
        <f t="shared" ca="1" si="8"/>
        <v>10</v>
      </c>
      <c r="I215" s="151"/>
      <c r="J215" s="178">
        <v>22472</v>
      </c>
      <c r="K215" s="179">
        <v>1</v>
      </c>
      <c r="L215" s="180">
        <f t="shared" si="9"/>
        <v>23013.575199999999</v>
      </c>
      <c r="M215" s="179"/>
      <c r="N215" s="179"/>
    </row>
    <row r="216" spans="1:14" x14ac:dyDescent="0.2">
      <c r="A216" s="170" t="s">
        <v>438</v>
      </c>
      <c r="B216" s="175" t="s">
        <v>355</v>
      </c>
      <c r="C216" s="170" t="s">
        <v>360</v>
      </c>
      <c r="D216" s="174" t="s">
        <v>1365</v>
      </c>
      <c r="E216" s="176">
        <v>6508545009</v>
      </c>
      <c r="F216" s="170" t="s">
        <v>345</v>
      </c>
      <c r="G216" s="187">
        <v>38798</v>
      </c>
      <c r="H216" s="150">
        <f t="shared" ca="1" si="8"/>
        <v>9</v>
      </c>
      <c r="I216" s="151" t="s">
        <v>353</v>
      </c>
      <c r="J216" s="178">
        <v>73144</v>
      </c>
      <c r="K216" s="179">
        <v>5</v>
      </c>
      <c r="L216" s="180">
        <f t="shared" si="9"/>
        <v>74906.770399999994</v>
      </c>
      <c r="M216" s="179"/>
      <c r="N216" s="179"/>
    </row>
    <row r="217" spans="1:14" x14ac:dyDescent="0.2">
      <c r="A217" s="170" t="s">
        <v>359</v>
      </c>
      <c r="B217" s="175" t="s">
        <v>348</v>
      </c>
      <c r="C217" s="170" t="s">
        <v>360</v>
      </c>
      <c r="D217" s="174" t="s">
        <v>1366</v>
      </c>
      <c r="E217" s="176">
        <v>4157344514</v>
      </c>
      <c r="F217" s="170" t="s">
        <v>345</v>
      </c>
      <c r="G217" s="187">
        <v>38807</v>
      </c>
      <c r="H217" s="150">
        <f t="shared" ca="1" si="8"/>
        <v>9</v>
      </c>
      <c r="I217" s="151" t="s">
        <v>346</v>
      </c>
      <c r="J217" s="178">
        <v>79730</v>
      </c>
      <c r="K217" s="179">
        <v>2</v>
      </c>
      <c r="L217" s="180">
        <f t="shared" si="9"/>
        <v>81651.493000000002</v>
      </c>
      <c r="M217" s="179"/>
      <c r="N217" s="179"/>
    </row>
    <row r="218" spans="1:14" x14ac:dyDescent="0.2">
      <c r="A218" s="170" t="s">
        <v>504</v>
      </c>
      <c r="B218" s="175" t="s">
        <v>9</v>
      </c>
      <c r="C218" s="170" t="s">
        <v>360</v>
      </c>
      <c r="D218" s="174" t="s">
        <v>1367</v>
      </c>
      <c r="E218" s="176">
        <v>2134424492</v>
      </c>
      <c r="F218" s="170" t="s">
        <v>358</v>
      </c>
      <c r="G218" s="187">
        <v>36600</v>
      </c>
      <c r="H218" s="150">
        <f t="shared" ca="1" si="8"/>
        <v>15</v>
      </c>
      <c r="I218" s="151"/>
      <c r="J218" s="178">
        <v>41840</v>
      </c>
      <c r="K218" s="179">
        <v>2</v>
      </c>
      <c r="L218" s="180">
        <f t="shared" si="9"/>
        <v>42848.343999999997</v>
      </c>
      <c r="M218" s="179"/>
      <c r="N218" s="179"/>
    </row>
    <row r="219" spans="1:14" x14ac:dyDescent="0.2">
      <c r="A219" s="170" t="s">
        <v>437</v>
      </c>
      <c r="B219" s="175" t="s">
        <v>343</v>
      </c>
      <c r="C219" s="170" t="s">
        <v>360</v>
      </c>
      <c r="D219" s="174" t="s">
        <v>1368</v>
      </c>
      <c r="E219" s="176">
        <v>2134654074</v>
      </c>
      <c r="F219" s="170" t="s">
        <v>366</v>
      </c>
      <c r="G219" s="187">
        <v>36604</v>
      </c>
      <c r="H219" s="150">
        <f t="shared" ca="1" si="8"/>
        <v>15</v>
      </c>
      <c r="I219" s="151" t="s">
        <v>353</v>
      </c>
      <c r="J219" s="178">
        <v>46710</v>
      </c>
      <c r="K219" s="179">
        <v>3</v>
      </c>
      <c r="L219" s="180">
        <f t="shared" si="9"/>
        <v>47835.711000000003</v>
      </c>
      <c r="M219" s="179"/>
      <c r="N219" s="179"/>
    </row>
    <row r="220" spans="1:14" x14ac:dyDescent="0.2">
      <c r="A220" s="170" t="s">
        <v>748</v>
      </c>
      <c r="B220" s="175" t="s">
        <v>343</v>
      </c>
      <c r="C220" s="170" t="s">
        <v>360</v>
      </c>
      <c r="D220" s="174" t="s">
        <v>1369</v>
      </c>
      <c r="E220" s="176">
        <v>8055646985</v>
      </c>
      <c r="F220" s="170" t="s">
        <v>358</v>
      </c>
      <c r="G220" s="187">
        <v>36977</v>
      </c>
      <c r="H220" s="150">
        <f t="shared" ca="1" si="8"/>
        <v>14</v>
      </c>
      <c r="I220" s="151"/>
      <c r="J220" s="178">
        <v>68510</v>
      </c>
      <c r="K220" s="179">
        <v>5</v>
      </c>
      <c r="L220" s="180">
        <f t="shared" si="9"/>
        <v>70161.091</v>
      </c>
      <c r="M220" s="179"/>
      <c r="N220" s="179"/>
    </row>
    <row r="221" spans="1:14" x14ac:dyDescent="0.2">
      <c r="A221" s="170" t="s">
        <v>949</v>
      </c>
      <c r="B221" s="175" t="s">
        <v>369</v>
      </c>
      <c r="C221" s="170" t="s">
        <v>360</v>
      </c>
      <c r="D221" s="174" t="s">
        <v>1370</v>
      </c>
      <c r="E221" s="176">
        <v>4084191820</v>
      </c>
      <c r="F221" s="170" t="s">
        <v>358</v>
      </c>
      <c r="G221" s="187">
        <v>37326</v>
      </c>
      <c r="H221" s="150">
        <f t="shared" ca="1" si="8"/>
        <v>13</v>
      </c>
      <c r="I221" s="151"/>
      <c r="J221" s="178">
        <v>52770</v>
      </c>
      <c r="K221" s="179">
        <v>2</v>
      </c>
      <c r="L221" s="180">
        <f t="shared" si="9"/>
        <v>54041.756999999998</v>
      </c>
      <c r="M221" s="179"/>
      <c r="N221" s="179"/>
    </row>
    <row r="222" spans="1:14" x14ac:dyDescent="0.2">
      <c r="A222" s="170" t="s">
        <v>1010</v>
      </c>
      <c r="B222" s="175" t="s">
        <v>348</v>
      </c>
      <c r="C222" s="170" t="s">
        <v>360</v>
      </c>
      <c r="D222" s="174" t="s">
        <v>1371</v>
      </c>
      <c r="E222" s="176">
        <v>8052987010</v>
      </c>
      <c r="F222" s="170" t="s">
        <v>345</v>
      </c>
      <c r="G222" s="187">
        <v>37331</v>
      </c>
      <c r="H222" s="150">
        <f t="shared" ca="1" si="8"/>
        <v>13</v>
      </c>
      <c r="I222" s="151" t="s">
        <v>353</v>
      </c>
      <c r="J222" s="178">
        <v>62750</v>
      </c>
      <c r="K222" s="179">
        <v>3</v>
      </c>
      <c r="L222" s="180">
        <f t="shared" si="9"/>
        <v>64262.275000000001</v>
      </c>
      <c r="M222" s="179"/>
      <c r="N222" s="179"/>
    </row>
    <row r="223" spans="1:14" x14ac:dyDescent="0.2">
      <c r="A223" s="170" t="s">
        <v>938</v>
      </c>
      <c r="B223" s="175" t="s">
        <v>343</v>
      </c>
      <c r="C223" s="170" t="s">
        <v>360</v>
      </c>
      <c r="D223" s="174" t="s">
        <v>1372</v>
      </c>
      <c r="E223" s="176">
        <v>2135955461</v>
      </c>
      <c r="F223" s="170" t="s">
        <v>358</v>
      </c>
      <c r="G223" s="187">
        <v>38073</v>
      </c>
      <c r="H223" s="150">
        <f t="shared" ca="1" si="8"/>
        <v>11</v>
      </c>
      <c r="I223" s="151"/>
      <c r="J223" s="178">
        <v>39300</v>
      </c>
      <c r="K223" s="179">
        <v>2</v>
      </c>
      <c r="L223" s="180">
        <f t="shared" si="9"/>
        <v>40247.129999999997</v>
      </c>
      <c r="M223" s="179"/>
      <c r="N223" s="179"/>
    </row>
    <row r="224" spans="1:14" x14ac:dyDescent="0.2">
      <c r="A224" s="170" t="s">
        <v>423</v>
      </c>
      <c r="B224" s="175" t="s">
        <v>355</v>
      </c>
      <c r="C224" s="170" t="s">
        <v>360</v>
      </c>
      <c r="D224" s="174" t="s">
        <v>1373</v>
      </c>
      <c r="E224" s="176">
        <v>2138079272</v>
      </c>
      <c r="F224" s="170" t="s">
        <v>358</v>
      </c>
      <c r="G224" s="187">
        <v>39538</v>
      </c>
      <c r="H224" s="150">
        <f t="shared" ca="1" si="8"/>
        <v>7</v>
      </c>
      <c r="I224" s="151"/>
      <c r="J224" s="178">
        <v>62780</v>
      </c>
      <c r="K224" s="179">
        <v>4</v>
      </c>
      <c r="L224" s="180">
        <f t="shared" si="9"/>
        <v>64292.998</v>
      </c>
      <c r="M224" s="179"/>
      <c r="N224" s="179"/>
    </row>
    <row r="225" spans="1:14" x14ac:dyDescent="0.2">
      <c r="A225" s="170" t="s">
        <v>609</v>
      </c>
      <c r="B225" s="175" t="s">
        <v>343</v>
      </c>
      <c r="C225" s="170" t="s">
        <v>360</v>
      </c>
      <c r="D225" s="174" t="s">
        <v>1374</v>
      </c>
      <c r="E225" s="176">
        <v>6505731681</v>
      </c>
      <c r="F225" s="170" t="s">
        <v>345</v>
      </c>
      <c r="G225" s="154">
        <v>40603</v>
      </c>
      <c r="H225" s="150">
        <f t="shared" ca="1" si="8"/>
        <v>5</v>
      </c>
      <c r="I225" s="151" t="s">
        <v>363</v>
      </c>
      <c r="J225" s="178">
        <v>44260</v>
      </c>
      <c r="K225" s="179">
        <v>1</v>
      </c>
      <c r="L225" s="180">
        <f t="shared" si="9"/>
        <v>45326.665999999997</v>
      </c>
      <c r="M225" s="179"/>
      <c r="N225" s="179"/>
    </row>
    <row r="226" spans="1:14" x14ac:dyDescent="0.2">
      <c r="A226" s="170" t="s">
        <v>630</v>
      </c>
      <c r="B226" s="175" t="s">
        <v>355</v>
      </c>
      <c r="C226" s="170" t="s">
        <v>360</v>
      </c>
      <c r="D226" s="174" t="s">
        <v>1375</v>
      </c>
      <c r="E226" s="176">
        <v>6507769505</v>
      </c>
      <c r="F226" s="170" t="s">
        <v>345</v>
      </c>
      <c r="G226" s="187">
        <v>41025</v>
      </c>
      <c r="H226" s="150">
        <f t="shared" ca="1" si="8"/>
        <v>3</v>
      </c>
      <c r="I226" s="151" t="s">
        <v>353</v>
      </c>
      <c r="J226" s="178">
        <v>58910</v>
      </c>
      <c r="K226" s="179">
        <v>1</v>
      </c>
      <c r="L226" s="180">
        <f t="shared" si="9"/>
        <v>60329.731</v>
      </c>
      <c r="M226" s="179"/>
      <c r="N226" s="179"/>
    </row>
    <row r="227" spans="1:14" x14ac:dyDescent="0.2">
      <c r="A227" s="170" t="s">
        <v>596</v>
      </c>
      <c r="B227" s="175" t="s">
        <v>348</v>
      </c>
      <c r="C227" s="170" t="s">
        <v>360</v>
      </c>
      <c r="D227" s="174" t="s">
        <v>1376</v>
      </c>
      <c r="E227" s="176">
        <v>6504238632</v>
      </c>
      <c r="F227" s="170" t="s">
        <v>345</v>
      </c>
      <c r="G227" s="187">
        <v>41026</v>
      </c>
      <c r="H227" s="150">
        <f t="shared" ca="1" si="8"/>
        <v>3</v>
      </c>
      <c r="I227" s="151" t="s">
        <v>353</v>
      </c>
      <c r="J227" s="178">
        <v>26190</v>
      </c>
      <c r="K227" s="179">
        <v>5</v>
      </c>
      <c r="L227" s="180">
        <f t="shared" si="9"/>
        <v>26821.179</v>
      </c>
      <c r="M227" s="179"/>
      <c r="N227" s="179"/>
    </row>
    <row r="228" spans="1:14" x14ac:dyDescent="0.2">
      <c r="A228" s="170" t="s">
        <v>469</v>
      </c>
      <c r="B228" s="175" t="s">
        <v>9</v>
      </c>
      <c r="C228" s="170" t="s">
        <v>360</v>
      </c>
      <c r="D228" s="174" t="s">
        <v>1377</v>
      </c>
      <c r="E228" s="176">
        <v>4089985380</v>
      </c>
      <c r="F228" s="170" t="s">
        <v>345</v>
      </c>
      <c r="G228" s="187">
        <v>39181</v>
      </c>
      <c r="H228" s="150">
        <f t="shared" ca="1" si="8"/>
        <v>8</v>
      </c>
      <c r="I228" s="151" t="s">
        <v>353</v>
      </c>
      <c r="J228" s="178">
        <v>23330</v>
      </c>
      <c r="K228" s="179">
        <v>4</v>
      </c>
      <c r="L228" s="180">
        <f t="shared" si="9"/>
        <v>23892.253000000001</v>
      </c>
      <c r="M228" s="179"/>
      <c r="N228" s="179"/>
    </row>
    <row r="229" spans="1:14" x14ac:dyDescent="0.2">
      <c r="A229" s="170" t="s">
        <v>792</v>
      </c>
      <c r="B229" s="175" t="s">
        <v>348</v>
      </c>
      <c r="C229" s="170" t="s">
        <v>360</v>
      </c>
      <c r="D229" s="174" t="s">
        <v>1378</v>
      </c>
      <c r="E229" s="176">
        <v>6504949954</v>
      </c>
      <c r="F229" s="170" t="s">
        <v>358</v>
      </c>
      <c r="G229" s="187">
        <v>39539</v>
      </c>
      <c r="H229" s="150">
        <f t="shared" ca="1" si="8"/>
        <v>7</v>
      </c>
      <c r="I229" s="151"/>
      <c r="J229" s="178">
        <v>63310</v>
      </c>
      <c r="K229" s="179">
        <v>3</v>
      </c>
      <c r="L229" s="180">
        <f t="shared" si="9"/>
        <v>64835.771000000001</v>
      </c>
      <c r="M229" s="179"/>
      <c r="N229" s="179"/>
    </row>
    <row r="230" spans="1:14" x14ac:dyDescent="0.2">
      <c r="A230" s="170" t="s">
        <v>994</v>
      </c>
      <c r="B230" s="175" t="s">
        <v>348</v>
      </c>
      <c r="C230" s="170" t="s">
        <v>360</v>
      </c>
      <c r="D230" s="174" t="s">
        <v>1379</v>
      </c>
      <c r="E230" s="176">
        <v>6503516937</v>
      </c>
      <c r="F230" s="170" t="s">
        <v>345</v>
      </c>
      <c r="G230" s="187">
        <v>40269</v>
      </c>
      <c r="H230" s="150">
        <f t="shared" ca="1" si="8"/>
        <v>5</v>
      </c>
      <c r="I230" s="151" t="s">
        <v>353</v>
      </c>
      <c r="J230" s="178">
        <v>86260</v>
      </c>
      <c r="K230" s="179">
        <v>3</v>
      </c>
      <c r="L230" s="180">
        <f t="shared" si="9"/>
        <v>88338.865999999995</v>
      </c>
      <c r="M230" s="179"/>
      <c r="N230" s="179"/>
    </row>
    <row r="231" spans="1:14" x14ac:dyDescent="0.2">
      <c r="A231" s="170" t="s">
        <v>673</v>
      </c>
      <c r="B231" s="175" t="s">
        <v>343</v>
      </c>
      <c r="C231" s="170" t="s">
        <v>360</v>
      </c>
      <c r="D231" s="174" t="s">
        <v>1380</v>
      </c>
      <c r="E231" s="176">
        <v>8059535674</v>
      </c>
      <c r="F231" s="170" t="s">
        <v>358</v>
      </c>
      <c r="G231" s="187">
        <v>40298</v>
      </c>
      <c r="H231" s="150">
        <f t="shared" ca="1" si="8"/>
        <v>5</v>
      </c>
      <c r="I231" s="151"/>
      <c r="J231" s="178">
        <v>24410</v>
      </c>
      <c r="K231" s="179">
        <v>3</v>
      </c>
      <c r="L231" s="180">
        <f t="shared" si="9"/>
        <v>24998.280999999999</v>
      </c>
      <c r="M231" s="179"/>
      <c r="N231" s="179"/>
    </row>
    <row r="232" spans="1:14" x14ac:dyDescent="0.2">
      <c r="A232" s="170" t="s">
        <v>571</v>
      </c>
      <c r="B232" s="175" t="s">
        <v>343</v>
      </c>
      <c r="C232" s="170" t="s">
        <v>360</v>
      </c>
      <c r="D232" s="174" t="s">
        <v>1381</v>
      </c>
      <c r="E232" s="176">
        <v>4159989185</v>
      </c>
      <c r="F232" s="170" t="s">
        <v>345</v>
      </c>
      <c r="G232" s="187">
        <v>38813</v>
      </c>
      <c r="H232" s="150">
        <f t="shared" ca="1" si="8"/>
        <v>9</v>
      </c>
      <c r="I232" s="151" t="s">
        <v>353</v>
      </c>
      <c r="J232" s="178">
        <v>32390</v>
      </c>
      <c r="K232" s="179">
        <v>2</v>
      </c>
      <c r="L232" s="180">
        <f t="shared" si="9"/>
        <v>33170.599000000002</v>
      </c>
      <c r="M232" s="179"/>
      <c r="N232" s="179"/>
    </row>
    <row r="233" spans="1:14" x14ac:dyDescent="0.2">
      <c r="A233" s="170" t="s">
        <v>695</v>
      </c>
      <c r="B233" s="175" t="s">
        <v>9</v>
      </c>
      <c r="C233" s="170" t="s">
        <v>360</v>
      </c>
      <c r="D233" s="174" t="s">
        <v>1382</v>
      </c>
      <c r="E233" s="176">
        <v>3108729071</v>
      </c>
      <c r="F233" s="170" t="s">
        <v>345</v>
      </c>
      <c r="G233" s="187">
        <v>38816</v>
      </c>
      <c r="H233" s="150">
        <f t="shared" ca="1" si="8"/>
        <v>9</v>
      </c>
      <c r="I233" s="151" t="s">
        <v>363</v>
      </c>
      <c r="J233" s="178">
        <v>44920</v>
      </c>
      <c r="K233" s="179">
        <v>1</v>
      </c>
      <c r="L233" s="180">
        <f t="shared" si="9"/>
        <v>46002.572</v>
      </c>
      <c r="M233" s="179"/>
      <c r="N233" s="179"/>
    </row>
    <row r="234" spans="1:14" x14ac:dyDescent="0.2">
      <c r="A234" s="170" t="s">
        <v>589</v>
      </c>
      <c r="B234" s="175" t="s">
        <v>348</v>
      </c>
      <c r="C234" s="170" t="s">
        <v>360</v>
      </c>
      <c r="D234" s="174" t="s">
        <v>1383</v>
      </c>
      <c r="E234" s="176">
        <v>8058581939</v>
      </c>
      <c r="F234" s="170" t="s">
        <v>366</v>
      </c>
      <c r="G234" s="187">
        <v>36269</v>
      </c>
      <c r="H234" s="150">
        <f t="shared" ca="1" si="8"/>
        <v>16</v>
      </c>
      <c r="I234" s="151" t="s">
        <v>353</v>
      </c>
      <c r="J234" s="178">
        <v>48190</v>
      </c>
      <c r="K234" s="179">
        <v>1</v>
      </c>
      <c r="L234" s="180">
        <f t="shared" si="9"/>
        <v>49351.379000000001</v>
      </c>
      <c r="M234" s="179"/>
      <c r="N234" s="179"/>
    </row>
    <row r="235" spans="1:14" x14ac:dyDescent="0.2">
      <c r="A235" s="170" t="s">
        <v>1099</v>
      </c>
      <c r="B235" s="175" t="s">
        <v>348</v>
      </c>
      <c r="C235" s="170" t="s">
        <v>360</v>
      </c>
      <c r="D235" s="174" t="s">
        <v>1384</v>
      </c>
      <c r="E235" s="176">
        <v>6508594520</v>
      </c>
      <c r="F235" s="170" t="s">
        <v>345</v>
      </c>
      <c r="G235" s="187">
        <v>36273</v>
      </c>
      <c r="H235" s="150">
        <f t="shared" ca="1" si="8"/>
        <v>16</v>
      </c>
      <c r="I235" s="151" t="s">
        <v>353</v>
      </c>
      <c r="J235" s="178">
        <v>61330</v>
      </c>
      <c r="K235" s="179">
        <v>4</v>
      </c>
      <c r="L235" s="180">
        <f t="shared" si="9"/>
        <v>62808.053</v>
      </c>
      <c r="M235" s="179"/>
      <c r="N235" s="179"/>
    </row>
    <row r="236" spans="1:14" x14ac:dyDescent="0.2">
      <c r="A236" s="170" t="s">
        <v>974</v>
      </c>
      <c r="B236" s="175" t="s">
        <v>348</v>
      </c>
      <c r="C236" s="170" t="s">
        <v>360</v>
      </c>
      <c r="D236" s="174" t="s">
        <v>1385</v>
      </c>
      <c r="E236" s="176">
        <v>3108837999</v>
      </c>
      <c r="F236" s="170" t="s">
        <v>358</v>
      </c>
      <c r="G236" s="187">
        <v>36637</v>
      </c>
      <c r="H236" s="150">
        <f t="shared" ca="1" si="8"/>
        <v>15</v>
      </c>
      <c r="I236" s="151"/>
      <c r="J236" s="178">
        <v>57600</v>
      </c>
      <c r="K236" s="179">
        <v>3</v>
      </c>
      <c r="L236" s="180">
        <f t="shared" si="9"/>
        <v>58988.160000000003</v>
      </c>
      <c r="M236" s="179"/>
      <c r="N236" s="179"/>
    </row>
    <row r="237" spans="1:14" x14ac:dyDescent="0.2">
      <c r="A237" s="170" t="s">
        <v>542</v>
      </c>
      <c r="B237" s="175" t="s">
        <v>343</v>
      </c>
      <c r="C237" s="170" t="s">
        <v>360</v>
      </c>
      <c r="D237" s="174" t="s">
        <v>1386</v>
      </c>
      <c r="E237" s="176">
        <v>4085978731</v>
      </c>
      <c r="F237" s="170" t="s">
        <v>374</v>
      </c>
      <c r="G237" s="187">
        <v>37730</v>
      </c>
      <c r="H237" s="150">
        <f t="shared" ca="1" si="8"/>
        <v>12</v>
      </c>
      <c r="I237" s="151"/>
      <c r="J237" s="178">
        <v>8892</v>
      </c>
      <c r="K237" s="179">
        <v>1</v>
      </c>
      <c r="L237" s="180">
        <f t="shared" si="9"/>
        <v>9106.2972000000009</v>
      </c>
      <c r="M237" s="179"/>
      <c r="N237" s="179"/>
    </row>
    <row r="238" spans="1:14" x14ac:dyDescent="0.2">
      <c r="A238" s="170" t="s">
        <v>656</v>
      </c>
      <c r="B238" s="175" t="s">
        <v>355</v>
      </c>
      <c r="C238" s="170" t="s">
        <v>360</v>
      </c>
      <c r="D238" s="174" t="s">
        <v>1387</v>
      </c>
      <c r="E238" s="176">
        <v>4154372086</v>
      </c>
      <c r="F238" s="170" t="s">
        <v>345</v>
      </c>
      <c r="G238" s="187">
        <v>38809</v>
      </c>
      <c r="H238" s="150">
        <f t="shared" ca="1" si="8"/>
        <v>9</v>
      </c>
      <c r="I238" s="151" t="s">
        <v>367</v>
      </c>
      <c r="J238" s="178">
        <v>76584</v>
      </c>
      <c r="K238" s="179">
        <v>1</v>
      </c>
      <c r="L238" s="180">
        <f t="shared" si="9"/>
        <v>78429.674400000004</v>
      </c>
      <c r="M238" s="179"/>
      <c r="N238" s="179"/>
    </row>
    <row r="239" spans="1:14" x14ac:dyDescent="0.2">
      <c r="A239" s="170" t="s">
        <v>798</v>
      </c>
      <c r="B239" s="175" t="s">
        <v>343</v>
      </c>
      <c r="C239" s="170" t="s">
        <v>360</v>
      </c>
      <c r="D239" s="174" t="s">
        <v>1388</v>
      </c>
      <c r="E239" s="176">
        <v>8054861384</v>
      </c>
      <c r="F239" s="170" t="s">
        <v>345</v>
      </c>
      <c r="G239" s="187">
        <v>38821</v>
      </c>
      <c r="H239" s="150">
        <f t="shared" ca="1" si="8"/>
        <v>9</v>
      </c>
      <c r="I239" s="151" t="s">
        <v>353</v>
      </c>
      <c r="J239" s="178">
        <v>65720</v>
      </c>
      <c r="K239" s="179">
        <v>1</v>
      </c>
      <c r="L239" s="180">
        <f t="shared" si="9"/>
        <v>67303.851999999999</v>
      </c>
      <c r="M239" s="179"/>
      <c r="N239" s="179"/>
    </row>
    <row r="240" spans="1:14" x14ac:dyDescent="0.2">
      <c r="A240" s="170" t="s">
        <v>680</v>
      </c>
      <c r="B240" s="175" t="s">
        <v>343</v>
      </c>
      <c r="C240" s="170" t="s">
        <v>360</v>
      </c>
      <c r="D240" s="174" t="s">
        <v>1389</v>
      </c>
      <c r="E240" s="176">
        <v>8058318452</v>
      </c>
      <c r="F240" s="170" t="s">
        <v>345</v>
      </c>
      <c r="G240" s="187">
        <v>38832</v>
      </c>
      <c r="H240" s="150">
        <f t="shared" ca="1" si="8"/>
        <v>9</v>
      </c>
      <c r="I240" s="151" t="s">
        <v>351</v>
      </c>
      <c r="J240" s="178">
        <v>29420</v>
      </c>
      <c r="K240" s="179">
        <v>5</v>
      </c>
      <c r="L240" s="180">
        <f t="shared" si="9"/>
        <v>30129.022000000001</v>
      </c>
      <c r="M240" s="179"/>
      <c r="N240" s="179"/>
    </row>
    <row r="241" spans="1:14" x14ac:dyDescent="0.2">
      <c r="A241" s="170" t="s">
        <v>811</v>
      </c>
      <c r="B241" s="175" t="s">
        <v>343</v>
      </c>
      <c r="C241" s="170" t="s">
        <v>360</v>
      </c>
      <c r="D241" s="174" t="s">
        <v>1390</v>
      </c>
      <c r="E241" s="176">
        <v>8054144863</v>
      </c>
      <c r="F241" s="170" t="s">
        <v>358</v>
      </c>
      <c r="G241" s="187">
        <v>39189</v>
      </c>
      <c r="H241" s="150">
        <f t="shared" ca="1" si="8"/>
        <v>8</v>
      </c>
      <c r="I241" s="151"/>
      <c r="J241" s="178">
        <v>63850</v>
      </c>
      <c r="K241" s="179">
        <v>2</v>
      </c>
      <c r="L241" s="180">
        <f t="shared" si="9"/>
        <v>65388.785000000003</v>
      </c>
      <c r="M241" s="179"/>
      <c r="N241" s="179"/>
    </row>
    <row r="242" spans="1:14" x14ac:dyDescent="0.2">
      <c r="A242" s="170" t="s">
        <v>887</v>
      </c>
      <c r="B242" s="175" t="s">
        <v>348</v>
      </c>
      <c r="C242" s="170" t="s">
        <v>360</v>
      </c>
      <c r="D242" s="174" t="s">
        <v>1391</v>
      </c>
      <c r="E242" s="176">
        <v>4153884214</v>
      </c>
      <c r="F242" s="170" t="s">
        <v>358</v>
      </c>
      <c r="G242" s="187">
        <v>39545</v>
      </c>
      <c r="H242" s="150">
        <f t="shared" ca="1" si="8"/>
        <v>7</v>
      </c>
      <c r="I242" s="151"/>
      <c r="J242" s="178">
        <v>84170</v>
      </c>
      <c r="K242" s="179">
        <v>2</v>
      </c>
      <c r="L242" s="180">
        <f t="shared" si="9"/>
        <v>86198.497000000003</v>
      </c>
      <c r="M242" s="179"/>
      <c r="N242" s="179"/>
    </row>
    <row r="243" spans="1:14" x14ac:dyDescent="0.2">
      <c r="A243" s="170" t="s">
        <v>556</v>
      </c>
      <c r="B243" s="175" t="s">
        <v>348</v>
      </c>
      <c r="C243" s="170" t="s">
        <v>360</v>
      </c>
      <c r="D243" s="174" t="s">
        <v>1392</v>
      </c>
      <c r="E243" s="176">
        <v>4154434166</v>
      </c>
      <c r="F243" s="170" t="s">
        <v>345</v>
      </c>
      <c r="G243" s="187">
        <v>40270</v>
      </c>
      <c r="H243" s="150">
        <f t="shared" ca="1" si="8"/>
        <v>5</v>
      </c>
      <c r="I243" s="151" t="s">
        <v>353</v>
      </c>
      <c r="J243" s="178">
        <v>35300</v>
      </c>
      <c r="K243" s="179">
        <v>5</v>
      </c>
      <c r="L243" s="180">
        <f t="shared" si="9"/>
        <v>36150.730000000003</v>
      </c>
      <c r="M243" s="179"/>
      <c r="N243" s="179"/>
    </row>
    <row r="244" spans="1:14" x14ac:dyDescent="0.2">
      <c r="A244" s="170" t="s">
        <v>443</v>
      </c>
      <c r="B244" s="175" t="s">
        <v>348</v>
      </c>
      <c r="C244" s="170" t="s">
        <v>360</v>
      </c>
      <c r="D244" s="174" t="s">
        <v>1393</v>
      </c>
      <c r="E244" s="176">
        <v>6504920697</v>
      </c>
      <c r="F244" s="170" t="s">
        <v>345</v>
      </c>
      <c r="G244" s="187">
        <v>40634</v>
      </c>
      <c r="H244" s="150">
        <f t="shared" ca="1" si="8"/>
        <v>4</v>
      </c>
      <c r="I244" s="151" t="s">
        <v>346</v>
      </c>
      <c r="J244" s="178">
        <v>47440</v>
      </c>
      <c r="K244" s="179">
        <v>3</v>
      </c>
      <c r="L244" s="180">
        <f t="shared" si="9"/>
        <v>48583.304000000004</v>
      </c>
      <c r="M244" s="179"/>
      <c r="N244" s="179"/>
    </row>
    <row r="245" spans="1:14" x14ac:dyDescent="0.2">
      <c r="A245" s="170" t="s">
        <v>723</v>
      </c>
      <c r="B245" s="175" t="s">
        <v>9</v>
      </c>
      <c r="C245" s="170" t="s">
        <v>360</v>
      </c>
      <c r="D245" s="174" t="s">
        <v>1394</v>
      </c>
      <c r="E245" s="176">
        <v>8056829269</v>
      </c>
      <c r="F245" s="170" t="s">
        <v>374</v>
      </c>
      <c r="G245" s="187">
        <v>41056</v>
      </c>
      <c r="H245" s="150">
        <f t="shared" ca="1" si="8"/>
        <v>3</v>
      </c>
      <c r="I245" s="151"/>
      <c r="J245" s="178">
        <v>22344</v>
      </c>
      <c r="K245" s="179">
        <v>4</v>
      </c>
      <c r="L245" s="180">
        <f t="shared" si="9"/>
        <v>22882.490399999999</v>
      </c>
      <c r="M245" s="179"/>
      <c r="N245" s="179"/>
    </row>
    <row r="246" spans="1:14" x14ac:dyDescent="0.2">
      <c r="A246" s="170" t="s">
        <v>618</v>
      </c>
      <c r="B246" s="175" t="s">
        <v>369</v>
      </c>
      <c r="C246" s="170" t="s">
        <v>360</v>
      </c>
      <c r="D246" s="174" t="s">
        <v>1395</v>
      </c>
      <c r="E246" s="176">
        <v>4087693825</v>
      </c>
      <c r="F246" s="170" t="s">
        <v>345</v>
      </c>
      <c r="G246" s="187">
        <v>39597</v>
      </c>
      <c r="H246" s="150">
        <f t="shared" ca="1" si="8"/>
        <v>7</v>
      </c>
      <c r="I246" s="151" t="s">
        <v>346</v>
      </c>
      <c r="J246" s="178">
        <v>81010</v>
      </c>
      <c r="K246" s="179">
        <v>4</v>
      </c>
      <c r="L246" s="180">
        <f t="shared" si="9"/>
        <v>82962.341</v>
      </c>
      <c r="M246" s="179"/>
      <c r="N246" s="179"/>
    </row>
    <row r="247" spans="1:14" x14ac:dyDescent="0.2">
      <c r="A247" s="170" t="s">
        <v>979</v>
      </c>
      <c r="B247" s="175" t="s">
        <v>348</v>
      </c>
      <c r="C247" s="170" t="s">
        <v>360</v>
      </c>
      <c r="D247" s="174" t="s">
        <v>1396</v>
      </c>
      <c r="E247" s="176">
        <v>4083918692</v>
      </c>
      <c r="F247" s="170" t="s">
        <v>345</v>
      </c>
      <c r="G247" s="187">
        <v>40301</v>
      </c>
      <c r="H247" s="150">
        <f t="shared" ca="1" si="8"/>
        <v>5</v>
      </c>
      <c r="I247" s="151" t="s">
        <v>353</v>
      </c>
      <c r="J247" s="178">
        <v>44270</v>
      </c>
      <c r="K247" s="179">
        <v>2</v>
      </c>
      <c r="L247" s="180">
        <f t="shared" si="9"/>
        <v>45336.906999999999</v>
      </c>
      <c r="M247" s="179"/>
      <c r="N247" s="179"/>
    </row>
    <row r="248" spans="1:14" x14ac:dyDescent="0.2">
      <c r="A248" s="170" t="s">
        <v>902</v>
      </c>
      <c r="B248" s="175" t="s">
        <v>343</v>
      </c>
      <c r="C248" s="170" t="s">
        <v>360</v>
      </c>
      <c r="D248" s="174" t="s">
        <v>1397</v>
      </c>
      <c r="E248" s="176">
        <v>8055040511</v>
      </c>
      <c r="F248" s="170" t="s">
        <v>366</v>
      </c>
      <c r="G248" s="187">
        <v>40302</v>
      </c>
      <c r="H248" s="150">
        <f t="shared" ca="1" si="8"/>
        <v>5</v>
      </c>
      <c r="I248" s="151" t="s">
        <v>346</v>
      </c>
      <c r="J248" s="178">
        <v>46285</v>
      </c>
      <c r="K248" s="179">
        <v>5</v>
      </c>
      <c r="L248" s="180">
        <f t="shared" si="9"/>
        <v>47400.468500000003</v>
      </c>
      <c r="M248" s="179"/>
      <c r="N248" s="179"/>
    </row>
    <row r="249" spans="1:14" x14ac:dyDescent="0.2">
      <c r="A249" s="170" t="s">
        <v>787</v>
      </c>
      <c r="B249" s="175" t="s">
        <v>343</v>
      </c>
      <c r="C249" s="170" t="s">
        <v>360</v>
      </c>
      <c r="D249" s="174" t="s">
        <v>1398</v>
      </c>
      <c r="E249" s="176">
        <v>6509929654</v>
      </c>
      <c r="F249" s="170" t="s">
        <v>345</v>
      </c>
      <c r="G249" s="187">
        <v>40312</v>
      </c>
      <c r="H249" s="150">
        <f t="shared" ca="1" si="8"/>
        <v>5</v>
      </c>
      <c r="I249" s="151" t="s">
        <v>346</v>
      </c>
      <c r="J249" s="178">
        <v>73450</v>
      </c>
      <c r="K249" s="179">
        <v>3</v>
      </c>
      <c r="L249" s="180">
        <f t="shared" si="9"/>
        <v>75220.145000000004</v>
      </c>
      <c r="M249" s="179"/>
      <c r="N249" s="179"/>
    </row>
    <row r="250" spans="1:14" x14ac:dyDescent="0.2">
      <c r="A250" s="170" t="s">
        <v>572</v>
      </c>
      <c r="B250" s="175" t="s">
        <v>369</v>
      </c>
      <c r="C250" s="170" t="s">
        <v>360</v>
      </c>
      <c r="D250" s="174" t="s">
        <v>1399</v>
      </c>
      <c r="E250" s="176">
        <v>2137878364</v>
      </c>
      <c r="F250" s="170" t="s">
        <v>358</v>
      </c>
      <c r="G250" s="187">
        <v>35927</v>
      </c>
      <c r="H250" s="150">
        <f t="shared" ca="1" si="8"/>
        <v>17</v>
      </c>
      <c r="I250" s="151"/>
      <c r="J250" s="178">
        <v>76910</v>
      </c>
      <c r="K250" s="179">
        <v>1</v>
      </c>
      <c r="L250" s="180">
        <f t="shared" si="9"/>
        <v>78763.531000000003</v>
      </c>
      <c r="M250" s="179"/>
      <c r="N250" s="179"/>
    </row>
    <row r="251" spans="1:14" x14ac:dyDescent="0.2">
      <c r="A251" s="170" t="s">
        <v>458</v>
      </c>
      <c r="B251" s="175" t="s">
        <v>343</v>
      </c>
      <c r="C251" s="170" t="s">
        <v>360</v>
      </c>
      <c r="D251" s="174" t="s">
        <v>1400</v>
      </c>
      <c r="E251" s="176">
        <v>4086517901</v>
      </c>
      <c r="F251" s="170" t="s">
        <v>345</v>
      </c>
      <c r="G251" s="187">
        <v>35932</v>
      </c>
      <c r="H251" s="150">
        <f t="shared" ca="1" si="8"/>
        <v>17</v>
      </c>
      <c r="I251" s="151" t="s">
        <v>353</v>
      </c>
      <c r="J251" s="178">
        <v>89740</v>
      </c>
      <c r="K251" s="179">
        <v>5</v>
      </c>
      <c r="L251" s="180">
        <f t="shared" si="9"/>
        <v>91902.733999999997</v>
      </c>
      <c r="M251" s="179"/>
      <c r="N251" s="179"/>
    </row>
    <row r="252" spans="1:14" x14ac:dyDescent="0.2">
      <c r="A252" s="170" t="s">
        <v>807</v>
      </c>
      <c r="B252" s="175" t="s">
        <v>355</v>
      </c>
      <c r="C252" s="170" t="s">
        <v>360</v>
      </c>
      <c r="D252" s="174" t="s">
        <v>1401</v>
      </c>
      <c r="E252" s="176">
        <v>2135089242</v>
      </c>
      <c r="F252" s="170" t="s">
        <v>345</v>
      </c>
      <c r="G252" s="187">
        <v>35938</v>
      </c>
      <c r="H252" s="150">
        <f t="shared" ca="1" si="8"/>
        <v>17</v>
      </c>
      <c r="I252" s="151" t="s">
        <v>363</v>
      </c>
      <c r="J252" s="178">
        <v>55450</v>
      </c>
      <c r="K252" s="179">
        <v>5</v>
      </c>
      <c r="L252" s="180">
        <f t="shared" si="9"/>
        <v>56786.345000000001</v>
      </c>
      <c r="M252" s="179"/>
      <c r="N252" s="179"/>
    </row>
    <row r="253" spans="1:14" x14ac:dyDescent="0.2">
      <c r="A253" s="170" t="s">
        <v>896</v>
      </c>
      <c r="B253" s="175" t="s">
        <v>9</v>
      </c>
      <c r="C253" s="170" t="s">
        <v>360</v>
      </c>
      <c r="D253" s="174" t="s">
        <v>1402</v>
      </c>
      <c r="E253" s="176">
        <v>4155511247</v>
      </c>
      <c r="F253" s="170" t="s">
        <v>358</v>
      </c>
      <c r="G253" s="187">
        <v>36283</v>
      </c>
      <c r="H253" s="150">
        <f t="shared" ca="1" si="8"/>
        <v>16</v>
      </c>
      <c r="I253" s="151"/>
      <c r="J253" s="178">
        <v>25130</v>
      </c>
      <c r="K253" s="179">
        <v>5</v>
      </c>
      <c r="L253" s="180">
        <f t="shared" si="9"/>
        <v>25735.633000000002</v>
      </c>
      <c r="M253" s="179"/>
      <c r="N253" s="179"/>
    </row>
    <row r="254" spans="1:14" x14ac:dyDescent="0.2">
      <c r="A254" s="170" t="s">
        <v>707</v>
      </c>
      <c r="B254" s="175" t="s">
        <v>348</v>
      </c>
      <c r="C254" s="170" t="s">
        <v>360</v>
      </c>
      <c r="D254" s="174" t="s">
        <v>1403</v>
      </c>
      <c r="E254" s="176">
        <v>4154005523</v>
      </c>
      <c r="F254" s="170" t="s">
        <v>374</v>
      </c>
      <c r="G254" s="187">
        <v>36305</v>
      </c>
      <c r="H254" s="150">
        <f t="shared" ca="1" si="8"/>
        <v>16</v>
      </c>
      <c r="I254" s="151"/>
      <c r="J254" s="178">
        <v>9424</v>
      </c>
      <c r="K254" s="179">
        <v>4</v>
      </c>
      <c r="L254" s="180">
        <f t="shared" si="9"/>
        <v>9651.1183999999994</v>
      </c>
      <c r="M254" s="179"/>
      <c r="N254" s="179"/>
    </row>
    <row r="255" spans="1:14" x14ac:dyDescent="0.2">
      <c r="A255" s="170" t="s">
        <v>508</v>
      </c>
      <c r="B255" s="175" t="s">
        <v>343</v>
      </c>
      <c r="C255" s="170" t="s">
        <v>360</v>
      </c>
      <c r="D255" s="174" t="s">
        <v>1404</v>
      </c>
      <c r="E255" s="176">
        <v>3109040716</v>
      </c>
      <c r="F255" s="170" t="s">
        <v>345</v>
      </c>
      <c r="G255" s="187">
        <v>37394</v>
      </c>
      <c r="H255" s="150">
        <f t="shared" ca="1" si="8"/>
        <v>13</v>
      </c>
      <c r="I255" s="151" t="s">
        <v>346</v>
      </c>
      <c r="J255" s="178">
        <v>28970</v>
      </c>
      <c r="K255" s="179">
        <v>3</v>
      </c>
      <c r="L255" s="180">
        <f t="shared" si="9"/>
        <v>29668.177</v>
      </c>
      <c r="M255" s="179"/>
      <c r="N255" s="179"/>
    </row>
    <row r="256" spans="1:14" x14ac:dyDescent="0.2">
      <c r="A256" s="170" t="s">
        <v>1087</v>
      </c>
      <c r="B256" s="175" t="s">
        <v>348</v>
      </c>
      <c r="C256" s="170" t="s">
        <v>360</v>
      </c>
      <c r="D256" s="174" t="s">
        <v>1405</v>
      </c>
      <c r="E256" s="176">
        <v>8058563606</v>
      </c>
      <c r="F256" s="170" t="s">
        <v>358</v>
      </c>
      <c r="G256" s="154">
        <v>40680</v>
      </c>
      <c r="H256" s="150">
        <f t="shared" ca="1" si="8"/>
        <v>4</v>
      </c>
      <c r="I256" s="151"/>
      <c r="J256" s="178">
        <v>57110</v>
      </c>
      <c r="K256" s="179">
        <v>3</v>
      </c>
      <c r="L256" s="180">
        <f t="shared" si="9"/>
        <v>58486.351000000002</v>
      </c>
      <c r="M256" s="179"/>
      <c r="N256" s="179"/>
    </row>
    <row r="257" spans="1:14" x14ac:dyDescent="0.2">
      <c r="A257" s="170" t="s">
        <v>561</v>
      </c>
      <c r="B257" s="175" t="s">
        <v>343</v>
      </c>
      <c r="C257" s="170" t="s">
        <v>360</v>
      </c>
      <c r="D257" s="174" t="s">
        <v>1406</v>
      </c>
      <c r="E257" s="176">
        <v>8053015169</v>
      </c>
      <c r="F257" s="170" t="s">
        <v>358</v>
      </c>
      <c r="G257" s="187">
        <v>41079</v>
      </c>
      <c r="H257" s="150">
        <f t="shared" ca="1" si="8"/>
        <v>3</v>
      </c>
      <c r="I257" s="151"/>
      <c r="J257" s="178">
        <v>32190</v>
      </c>
      <c r="K257" s="179">
        <v>3</v>
      </c>
      <c r="L257" s="180">
        <f t="shared" si="9"/>
        <v>32965.779000000002</v>
      </c>
      <c r="M257" s="179"/>
      <c r="N257" s="179"/>
    </row>
    <row r="258" spans="1:14" x14ac:dyDescent="0.2">
      <c r="A258" s="170" t="s">
        <v>509</v>
      </c>
      <c r="B258" s="175" t="s">
        <v>348</v>
      </c>
      <c r="C258" s="170" t="s">
        <v>360</v>
      </c>
      <c r="D258" s="174" t="s">
        <v>1407</v>
      </c>
      <c r="E258" s="176">
        <v>2137412045</v>
      </c>
      <c r="F258" s="170" t="s">
        <v>358</v>
      </c>
      <c r="G258" s="187">
        <v>39262</v>
      </c>
      <c r="H258" s="150">
        <f t="shared" ref="H258:H321" ca="1" si="10">DATEDIF(G258,TODAY(),"Y")</f>
        <v>8</v>
      </c>
      <c r="I258" s="151"/>
      <c r="J258" s="178">
        <v>45770</v>
      </c>
      <c r="K258" s="179">
        <v>5</v>
      </c>
      <c r="L258" s="180">
        <f t="shared" ref="L258:L321" si="11">J258*$N$1+J258</f>
        <v>46873.057000000001</v>
      </c>
      <c r="M258" s="179"/>
      <c r="N258" s="179"/>
    </row>
    <row r="259" spans="1:14" x14ac:dyDescent="0.2">
      <c r="A259" s="170" t="s">
        <v>866</v>
      </c>
      <c r="B259" s="175" t="s">
        <v>348</v>
      </c>
      <c r="C259" s="170" t="s">
        <v>360</v>
      </c>
      <c r="D259" s="174" t="s">
        <v>1408</v>
      </c>
      <c r="E259" s="176">
        <v>4153460320</v>
      </c>
      <c r="F259" s="170" t="s">
        <v>345</v>
      </c>
      <c r="G259" s="187">
        <v>38876</v>
      </c>
      <c r="H259" s="150">
        <f t="shared" ca="1" si="10"/>
        <v>9</v>
      </c>
      <c r="I259" s="151" t="s">
        <v>346</v>
      </c>
      <c r="J259" s="178">
        <v>60280</v>
      </c>
      <c r="K259" s="179">
        <v>1</v>
      </c>
      <c r="L259" s="180">
        <f t="shared" si="11"/>
        <v>61732.748</v>
      </c>
      <c r="M259" s="179"/>
      <c r="N259" s="179"/>
    </row>
    <row r="260" spans="1:14" x14ac:dyDescent="0.2">
      <c r="A260" s="170" t="s">
        <v>959</v>
      </c>
      <c r="B260" s="175" t="s">
        <v>369</v>
      </c>
      <c r="C260" s="170" t="s">
        <v>360</v>
      </c>
      <c r="D260" s="174" t="s">
        <v>1409</v>
      </c>
      <c r="E260" s="176">
        <v>8054265875</v>
      </c>
      <c r="F260" s="170" t="s">
        <v>345</v>
      </c>
      <c r="G260" s="187">
        <v>38878</v>
      </c>
      <c r="H260" s="150">
        <f t="shared" ca="1" si="10"/>
        <v>9</v>
      </c>
      <c r="I260" s="151" t="s">
        <v>353</v>
      </c>
      <c r="J260" s="178">
        <v>61150</v>
      </c>
      <c r="K260" s="179">
        <v>2</v>
      </c>
      <c r="L260" s="180">
        <f t="shared" si="11"/>
        <v>62623.714999999997</v>
      </c>
      <c r="M260" s="179"/>
      <c r="N260" s="179"/>
    </row>
    <row r="261" spans="1:14" x14ac:dyDescent="0.2">
      <c r="A261" s="170" t="s">
        <v>439</v>
      </c>
      <c r="B261" s="175" t="s">
        <v>343</v>
      </c>
      <c r="C261" s="170" t="s">
        <v>360</v>
      </c>
      <c r="D261" s="174" t="s">
        <v>1410</v>
      </c>
      <c r="E261" s="176">
        <v>8056701238</v>
      </c>
      <c r="F261" s="170" t="s">
        <v>358</v>
      </c>
      <c r="G261" s="187">
        <v>35972</v>
      </c>
      <c r="H261" s="150">
        <f t="shared" ca="1" si="10"/>
        <v>17</v>
      </c>
      <c r="I261" s="151"/>
      <c r="J261" s="178">
        <v>71710</v>
      </c>
      <c r="K261" s="179">
        <v>5</v>
      </c>
      <c r="L261" s="180">
        <f t="shared" si="11"/>
        <v>73438.210999999996</v>
      </c>
      <c r="M261" s="179"/>
      <c r="N261" s="179"/>
    </row>
    <row r="262" spans="1:14" x14ac:dyDescent="0.2">
      <c r="A262" s="170" t="s">
        <v>1015</v>
      </c>
      <c r="B262" s="175" t="s">
        <v>343</v>
      </c>
      <c r="C262" s="170" t="s">
        <v>360</v>
      </c>
      <c r="D262" s="174" t="s">
        <v>1411</v>
      </c>
      <c r="E262" s="176">
        <v>2133986303</v>
      </c>
      <c r="F262" s="170" t="s">
        <v>345</v>
      </c>
      <c r="G262" s="187">
        <v>36318</v>
      </c>
      <c r="H262" s="150">
        <f t="shared" ca="1" si="10"/>
        <v>16</v>
      </c>
      <c r="I262" s="151" t="s">
        <v>353</v>
      </c>
      <c r="J262" s="178">
        <v>68750</v>
      </c>
      <c r="K262" s="179">
        <v>1</v>
      </c>
      <c r="L262" s="180">
        <f t="shared" si="11"/>
        <v>70406.875</v>
      </c>
      <c r="M262" s="179"/>
      <c r="N262" s="179"/>
    </row>
    <row r="263" spans="1:14" x14ac:dyDescent="0.2">
      <c r="A263" s="170" t="s">
        <v>393</v>
      </c>
      <c r="B263" s="175" t="s">
        <v>343</v>
      </c>
      <c r="C263" s="170" t="s">
        <v>360</v>
      </c>
      <c r="D263" s="174" t="s">
        <v>1412</v>
      </c>
      <c r="E263" s="176">
        <v>6507028481</v>
      </c>
      <c r="F263" s="170" t="s">
        <v>345</v>
      </c>
      <c r="G263" s="187">
        <v>36332</v>
      </c>
      <c r="H263" s="150">
        <f t="shared" ca="1" si="10"/>
        <v>16</v>
      </c>
      <c r="I263" s="151" t="s">
        <v>363</v>
      </c>
      <c r="J263" s="178">
        <v>37760</v>
      </c>
      <c r="K263" s="179">
        <v>2</v>
      </c>
      <c r="L263" s="180">
        <f t="shared" si="11"/>
        <v>38670.016000000003</v>
      </c>
      <c r="M263" s="179"/>
      <c r="N263" s="179"/>
    </row>
    <row r="264" spans="1:14" x14ac:dyDescent="0.2">
      <c r="A264" s="170" t="s">
        <v>704</v>
      </c>
      <c r="B264" s="175" t="s">
        <v>355</v>
      </c>
      <c r="C264" s="170" t="s">
        <v>360</v>
      </c>
      <c r="D264" s="174" t="s">
        <v>1413</v>
      </c>
      <c r="E264" s="176">
        <v>4159651193</v>
      </c>
      <c r="F264" s="170" t="s">
        <v>345</v>
      </c>
      <c r="G264" s="187">
        <v>36698</v>
      </c>
      <c r="H264" s="150">
        <f t="shared" ca="1" si="10"/>
        <v>15</v>
      </c>
      <c r="I264" s="151" t="s">
        <v>363</v>
      </c>
      <c r="J264" s="178">
        <v>23650</v>
      </c>
      <c r="K264" s="179">
        <v>1</v>
      </c>
      <c r="L264" s="180">
        <f t="shared" si="11"/>
        <v>24219.965</v>
      </c>
      <c r="M264" s="179"/>
      <c r="N264" s="179"/>
    </row>
    <row r="265" spans="1:14" x14ac:dyDescent="0.2">
      <c r="A265" s="170" t="s">
        <v>451</v>
      </c>
      <c r="B265" s="175" t="s">
        <v>9</v>
      </c>
      <c r="C265" s="170" t="s">
        <v>360</v>
      </c>
      <c r="D265" s="174" t="s">
        <v>1414</v>
      </c>
      <c r="E265" s="176">
        <v>6509726625</v>
      </c>
      <c r="F265" s="170" t="s">
        <v>358</v>
      </c>
      <c r="G265" s="187">
        <v>36704</v>
      </c>
      <c r="H265" s="150">
        <f t="shared" ca="1" si="10"/>
        <v>15</v>
      </c>
      <c r="I265" s="151"/>
      <c r="J265" s="178">
        <v>57760</v>
      </c>
      <c r="K265" s="179">
        <v>3</v>
      </c>
      <c r="L265" s="180">
        <f t="shared" si="11"/>
        <v>59152.016000000003</v>
      </c>
      <c r="M265" s="179"/>
      <c r="N265" s="179"/>
    </row>
    <row r="266" spans="1:14" x14ac:dyDescent="0.2">
      <c r="A266" s="170" t="s">
        <v>1076</v>
      </c>
      <c r="B266" s="175" t="s">
        <v>343</v>
      </c>
      <c r="C266" s="170" t="s">
        <v>360</v>
      </c>
      <c r="D266" s="174" t="s">
        <v>1415</v>
      </c>
      <c r="E266" s="176">
        <v>2139313900</v>
      </c>
      <c r="F266" s="170" t="s">
        <v>345</v>
      </c>
      <c r="G266" s="187">
        <v>36707</v>
      </c>
      <c r="H266" s="150">
        <f t="shared" ca="1" si="10"/>
        <v>15</v>
      </c>
      <c r="I266" s="151" t="s">
        <v>351</v>
      </c>
      <c r="J266" s="178">
        <v>38870</v>
      </c>
      <c r="K266" s="179">
        <v>2</v>
      </c>
      <c r="L266" s="180">
        <f t="shared" si="11"/>
        <v>39806.767</v>
      </c>
      <c r="M266" s="179"/>
      <c r="N266" s="179"/>
    </row>
    <row r="267" spans="1:14" x14ac:dyDescent="0.2">
      <c r="A267" s="170" t="s">
        <v>406</v>
      </c>
      <c r="B267" s="175" t="s">
        <v>343</v>
      </c>
      <c r="C267" s="170" t="s">
        <v>360</v>
      </c>
      <c r="D267" s="174" t="s">
        <v>1416</v>
      </c>
      <c r="E267" s="176">
        <v>4086576226</v>
      </c>
      <c r="F267" s="170" t="s">
        <v>345</v>
      </c>
      <c r="G267" s="187">
        <v>37068</v>
      </c>
      <c r="H267" s="150">
        <f t="shared" ca="1" si="10"/>
        <v>14</v>
      </c>
      <c r="I267" s="151" t="s">
        <v>367</v>
      </c>
      <c r="J267" s="178">
        <v>66010</v>
      </c>
      <c r="K267" s="179">
        <v>5</v>
      </c>
      <c r="L267" s="180">
        <f t="shared" si="11"/>
        <v>67600.841</v>
      </c>
      <c r="M267" s="179"/>
      <c r="N267" s="179"/>
    </row>
    <row r="268" spans="1:14" x14ac:dyDescent="0.2">
      <c r="A268" s="170" t="s">
        <v>758</v>
      </c>
      <c r="B268" s="175" t="s">
        <v>348</v>
      </c>
      <c r="C268" s="170" t="s">
        <v>360</v>
      </c>
      <c r="D268" s="174" t="s">
        <v>1417</v>
      </c>
      <c r="E268" s="176">
        <v>8052633778</v>
      </c>
      <c r="F268" s="170" t="s">
        <v>345</v>
      </c>
      <c r="G268" s="187">
        <v>37436</v>
      </c>
      <c r="H268" s="150">
        <f t="shared" ca="1" si="10"/>
        <v>13</v>
      </c>
      <c r="I268" s="151" t="s">
        <v>363</v>
      </c>
      <c r="J268" s="178">
        <v>64130</v>
      </c>
      <c r="K268" s="179">
        <v>1</v>
      </c>
      <c r="L268" s="180">
        <f t="shared" si="11"/>
        <v>65675.532999999996</v>
      </c>
      <c r="M268" s="179"/>
      <c r="N268" s="179"/>
    </row>
    <row r="269" spans="1:14" x14ac:dyDescent="0.2">
      <c r="A269" s="170" t="s">
        <v>1043</v>
      </c>
      <c r="B269" s="175" t="s">
        <v>355</v>
      </c>
      <c r="C269" s="170" t="s">
        <v>360</v>
      </c>
      <c r="D269" s="174" t="s">
        <v>1418</v>
      </c>
      <c r="E269" s="176">
        <v>8058834734</v>
      </c>
      <c r="F269" s="170" t="s">
        <v>345</v>
      </c>
      <c r="G269" s="187">
        <v>38146</v>
      </c>
      <c r="H269" s="150">
        <f t="shared" ca="1" si="10"/>
        <v>11</v>
      </c>
      <c r="I269" s="151" t="s">
        <v>346</v>
      </c>
      <c r="J269" s="178">
        <v>47340</v>
      </c>
      <c r="K269" s="179">
        <v>2</v>
      </c>
      <c r="L269" s="180">
        <f t="shared" si="11"/>
        <v>48480.894</v>
      </c>
      <c r="M269" s="179"/>
      <c r="N269" s="179"/>
    </row>
    <row r="270" spans="1:14" x14ac:dyDescent="0.2">
      <c r="A270" s="170" t="s">
        <v>955</v>
      </c>
      <c r="B270" s="175" t="s">
        <v>343</v>
      </c>
      <c r="C270" s="170" t="s">
        <v>360</v>
      </c>
      <c r="D270" s="174" t="s">
        <v>1419</v>
      </c>
      <c r="E270" s="176">
        <v>6506468335</v>
      </c>
      <c r="F270" s="170" t="s">
        <v>358</v>
      </c>
      <c r="G270" s="187">
        <v>39603</v>
      </c>
      <c r="H270" s="150">
        <f t="shared" ca="1" si="10"/>
        <v>7</v>
      </c>
      <c r="I270" s="151"/>
      <c r="J270" s="178">
        <v>40940</v>
      </c>
      <c r="K270" s="179">
        <v>2</v>
      </c>
      <c r="L270" s="180">
        <f t="shared" si="11"/>
        <v>41926.654000000002</v>
      </c>
      <c r="M270" s="179"/>
      <c r="N270" s="179"/>
    </row>
    <row r="271" spans="1:14" x14ac:dyDescent="0.2">
      <c r="A271" s="170" t="s">
        <v>694</v>
      </c>
      <c r="B271" s="175" t="s">
        <v>9</v>
      </c>
      <c r="C271" s="170" t="s">
        <v>360</v>
      </c>
      <c r="D271" s="174" t="s">
        <v>1420</v>
      </c>
      <c r="E271" s="176">
        <v>6504170231</v>
      </c>
      <c r="F271" s="170" t="s">
        <v>358</v>
      </c>
      <c r="G271" s="187">
        <v>38874</v>
      </c>
      <c r="H271" s="150">
        <f t="shared" ca="1" si="10"/>
        <v>9</v>
      </c>
      <c r="I271" s="151"/>
      <c r="J271" s="178">
        <v>59330</v>
      </c>
      <c r="K271" s="179">
        <v>4</v>
      </c>
      <c r="L271" s="180">
        <f t="shared" si="11"/>
        <v>60759.853000000003</v>
      </c>
      <c r="M271" s="179"/>
      <c r="N271" s="179"/>
    </row>
    <row r="272" spans="1:14" x14ac:dyDescent="0.2">
      <c r="A272" s="170" t="s">
        <v>891</v>
      </c>
      <c r="B272" s="175" t="s">
        <v>9</v>
      </c>
      <c r="C272" s="170" t="s">
        <v>360</v>
      </c>
      <c r="D272" s="174" t="s">
        <v>1421</v>
      </c>
      <c r="E272" s="176">
        <v>4157030634</v>
      </c>
      <c r="F272" s="170" t="s">
        <v>345</v>
      </c>
      <c r="G272" s="187">
        <v>39972</v>
      </c>
      <c r="H272" s="150">
        <f t="shared" ca="1" si="10"/>
        <v>6</v>
      </c>
      <c r="I272" s="151" t="s">
        <v>346</v>
      </c>
      <c r="J272" s="178">
        <v>78170</v>
      </c>
      <c r="K272" s="179">
        <v>5</v>
      </c>
      <c r="L272" s="180">
        <f t="shared" si="11"/>
        <v>80053.896999999997</v>
      </c>
      <c r="M272" s="179"/>
      <c r="N272" s="179"/>
    </row>
    <row r="273" spans="1:14" x14ac:dyDescent="0.2">
      <c r="A273" s="170" t="s">
        <v>645</v>
      </c>
      <c r="B273" s="175" t="s">
        <v>348</v>
      </c>
      <c r="C273" s="170" t="s">
        <v>360</v>
      </c>
      <c r="D273" s="174" t="s">
        <v>1422</v>
      </c>
      <c r="E273" s="176">
        <v>8056535346</v>
      </c>
      <c r="F273" s="170" t="s">
        <v>345</v>
      </c>
      <c r="G273" s="187">
        <v>39264</v>
      </c>
      <c r="H273" s="150">
        <f t="shared" ca="1" si="10"/>
        <v>8</v>
      </c>
      <c r="I273" s="151" t="s">
        <v>353</v>
      </c>
      <c r="J273" s="178">
        <v>81980</v>
      </c>
      <c r="K273" s="179">
        <v>2</v>
      </c>
      <c r="L273" s="180">
        <f t="shared" si="11"/>
        <v>83955.717999999993</v>
      </c>
      <c r="M273" s="179"/>
      <c r="N273" s="179"/>
    </row>
    <row r="274" spans="1:14" x14ac:dyDescent="0.2">
      <c r="A274" s="170" t="s">
        <v>816</v>
      </c>
      <c r="B274" s="175" t="s">
        <v>355</v>
      </c>
      <c r="C274" s="170" t="s">
        <v>360</v>
      </c>
      <c r="D274" s="174" t="s">
        <v>1423</v>
      </c>
      <c r="E274" s="176">
        <v>4089216324</v>
      </c>
      <c r="F274" s="170" t="s">
        <v>366</v>
      </c>
      <c r="G274" s="187">
        <v>39276</v>
      </c>
      <c r="H274" s="150">
        <f t="shared" ca="1" si="10"/>
        <v>8</v>
      </c>
      <c r="I274" s="151" t="s">
        <v>367</v>
      </c>
      <c r="J274" s="178">
        <v>18895</v>
      </c>
      <c r="K274" s="179">
        <v>4</v>
      </c>
      <c r="L274" s="180">
        <f t="shared" si="11"/>
        <v>19350.369500000001</v>
      </c>
      <c r="M274" s="179"/>
      <c r="N274" s="179"/>
    </row>
    <row r="275" spans="1:14" x14ac:dyDescent="0.2">
      <c r="A275" s="170" t="s">
        <v>801</v>
      </c>
      <c r="B275" s="175" t="s">
        <v>9</v>
      </c>
      <c r="C275" s="170" t="s">
        <v>360</v>
      </c>
      <c r="D275" s="174" t="s">
        <v>1424</v>
      </c>
      <c r="E275" s="176">
        <v>8052681610</v>
      </c>
      <c r="F275" s="170" t="s">
        <v>374</v>
      </c>
      <c r="G275" s="187">
        <v>39278</v>
      </c>
      <c r="H275" s="150">
        <f t="shared" ca="1" si="10"/>
        <v>8</v>
      </c>
      <c r="I275" s="151"/>
      <c r="J275" s="178">
        <v>30416</v>
      </c>
      <c r="K275" s="179">
        <v>1</v>
      </c>
      <c r="L275" s="180">
        <f t="shared" si="11"/>
        <v>31149.025600000001</v>
      </c>
      <c r="M275" s="179"/>
      <c r="N275" s="179"/>
    </row>
    <row r="276" spans="1:14" x14ac:dyDescent="0.2">
      <c r="A276" s="170" t="s">
        <v>401</v>
      </c>
      <c r="B276" s="175" t="s">
        <v>355</v>
      </c>
      <c r="C276" s="170" t="s">
        <v>360</v>
      </c>
      <c r="D276" s="174" t="s">
        <v>1425</v>
      </c>
      <c r="E276" s="176">
        <v>6506667639</v>
      </c>
      <c r="F276" s="170" t="s">
        <v>345</v>
      </c>
      <c r="G276" s="187">
        <v>39655</v>
      </c>
      <c r="H276" s="150">
        <f t="shared" ca="1" si="10"/>
        <v>7</v>
      </c>
      <c r="I276" s="151" t="s">
        <v>351</v>
      </c>
      <c r="J276" s="178">
        <v>34480</v>
      </c>
      <c r="K276" s="179">
        <v>3</v>
      </c>
      <c r="L276" s="180">
        <f t="shared" si="11"/>
        <v>35310.968000000001</v>
      </c>
      <c r="M276" s="179"/>
      <c r="N276" s="179"/>
    </row>
    <row r="277" spans="1:14" x14ac:dyDescent="0.2">
      <c r="A277" s="170" t="s">
        <v>1016</v>
      </c>
      <c r="B277" s="175" t="s">
        <v>343</v>
      </c>
      <c r="C277" s="170" t="s">
        <v>360</v>
      </c>
      <c r="D277" s="174" t="s">
        <v>1426</v>
      </c>
      <c r="E277" s="176">
        <v>8053503332</v>
      </c>
      <c r="F277" s="170" t="s">
        <v>345</v>
      </c>
      <c r="G277" s="187">
        <v>39264</v>
      </c>
      <c r="H277" s="150">
        <f t="shared" ca="1" si="10"/>
        <v>8</v>
      </c>
      <c r="I277" s="151" t="s">
        <v>367</v>
      </c>
      <c r="J277" s="178">
        <v>63070</v>
      </c>
      <c r="K277" s="179">
        <v>1</v>
      </c>
      <c r="L277" s="180">
        <f t="shared" si="11"/>
        <v>64589.987000000001</v>
      </c>
      <c r="M277" s="179"/>
      <c r="N277" s="179"/>
    </row>
    <row r="278" spans="1:14" x14ac:dyDescent="0.2">
      <c r="A278" s="170" t="s">
        <v>380</v>
      </c>
      <c r="B278" s="175" t="s">
        <v>343</v>
      </c>
      <c r="C278" s="170" t="s">
        <v>360</v>
      </c>
      <c r="D278" s="174" t="s">
        <v>1427</v>
      </c>
      <c r="E278" s="176">
        <v>4157475448</v>
      </c>
      <c r="F278" s="170" t="s">
        <v>374</v>
      </c>
      <c r="G278" s="187">
        <v>35982</v>
      </c>
      <c r="H278" s="150">
        <f t="shared" ca="1" si="10"/>
        <v>17</v>
      </c>
      <c r="I278" s="151"/>
      <c r="J278" s="178">
        <v>8904</v>
      </c>
      <c r="K278" s="179">
        <v>3</v>
      </c>
      <c r="L278" s="180">
        <f t="shared" si="11"/>
        <v>9118.5864000000001</v>
      </c>
      <c r="M278" s="179"/>
      <c r="N278" s="179"/>
    </row>
    <row r="279" spans="1:14" x14ac:dyDescent="0.2">
      <c r="A279" s="170" t="s">
        <v>486</v>
      </c>
      <c r="B279" s="175" t="s">
        <v>348</v>
      </c>
      <c r="C279" s="170" t="s">
        <v>360</v>
      </c>
      <c r="D279" s="174" t="s">
        <v>1428</v>
      </c>
      <c r="E279" s="176">
        <v>2136870667</v>
      </c>
      <c r="F279" s="170" t="s">
        <v>358</v>
      </c>
      <c r="G279" s="187">
        <v>35992</v>
      </c>
      <c r="H279" s="150">
        <f t="shared" ca="1" si="10"/>
        <v>17</v>
      </c>
      <c r="I279" s="151"/>
      <c r="J279" s="178">
        <v>68260</v>
      </c>
      <c r="K279" s="179">
        <v>5</v>
      </c>
      <c r="L279" s="180">
        <f t="shared" si="11"/>
        <v>69905.066000000006</v>
      </c>
      <c r="M279" s="179"/>
      <c r="N279" s="179"/>
    </row>
    <row r="280" spans="1:14" x14ac:dyDescent="0.2">
      <c r="A280" s="170" t="s">
        <v>711</v>
      </c>
      <c r="B280" s="175" t="s">
        <v>348</v>
      </c>
      <c r="C280" s="170" t="s">
        <v>360</v>
      </c>
      <c r="D280" s="174" t="s">
        <v>1429</v>
      </c>
      <c r="E280" s="176">
        <v>3107633322</v>
      </c>
      <c r="F280" s="170" t="s">
        <v>345</v>
      </c>
      <c r="G280" s="187">
        <v>35996</v>
      </c>
      <c r="H280" s="150">
        <f t="shared" ca="1" si="10"/>
        <v>17</v>
      </c>
      <c r="I280" s="151" t="s">
        <v>346</v>
      </c>
      <c r="J280" s="178">
        <v>40340</v>
      </c>
      <c r="K280" s="179">
        <v>2</v>
      </c>
      <c r="L280" s="180">
        <f t="shared" si="11"/>
        <v>41312.194000000003</v>
      </c>
      <c r="M280" s="179"/>
      <c r="N280" s="179"/>
    </row>
    <row r="281" spans="1:14" x14ac:dyDescent="0.2">
      <c r="A281" s="170" t="s">
        <v>1084</v>
      </c>
      <c r="B281" s="175" t="s">
        <v>343</v>
      </c>
      <c r="C281" s="170" t="s">
        <v>360</v>
      </c>
      <c r="D281" s="174" t="s">
        <v>1430</v>
      </c>
      <c r="E281" s="176">
        <v>2139216356</v>
      </c>
      <c r="F281" s="170" t="s">
        <v>358</v>
      </c>
      <c r="G281" s="187">
        <v>35997</v>
      </c>
      <c r="H281" s="150">
        <f t="shared" ca="1" si="10"/>
        <v>17</v>
      </c>
      <c r="I281" s="151"/>
      <c r="J281" s="178">
        <v>72520</v>
      </c>
      <c r="K281" s="179">
        <v>3</v>
      </c>
      <c r="L281" s="180">
        <f t="shared" si="11"/>
        <v>74267.732000000004</v>
      </c>
      <c r="M281" s="179"/>
      <c r="N281" s="179"/>
    </row>
    <row r="282" spans="1:14" x14ac:dyDescent="0.2">
      <c r="A282" s="170" t="s">
        <v>884</v>
      </c>
      <c r="B282" s="175" t="s">
        <v>371</v>
      </c>
      <c r="C282" s="170" t="s">
        <v>360</v>
      </c>
      <c r="D282" s="174" t="s">
        <v>1431</v>
      </c>
      <c r="E282" s="176">
        <v>4084678158</v>
      </c>
      <c r="F282" s="170" t="s">
        <v>358</v>
      </c>
      <c r="G282" s="187">
        <v>36350</v>
      </c>
      <c r="H282" s="150">
        <f t="shared" ca="1" si="10"/>
        <v>16</v>
      </c>
      <c r="I282" s="151"/>
      <c r="J282" s="178">
        <v>27380</v>
      </c>
      <c r="K282" s="179">
        <v>3</v>
      </c>
      <c r="L282" s="180">
        <f t="shared" si="11"/>
        <v>28039.858</v>
      </c>
      <c r="M282" s="179"/>
      <c r="N282" s="179"/>
    </row>
    <row r="283" spans="1:14" x14ac:dyDescent="0.2">
      <c r="A283" s="170" t="s">
        <v>827</v>
      </c>
      <c r="B283" s="175" t="s">
        <v>343</v>
      </c>
      <c r="C283" s="170" t="s">
        <v>360</v>
      </c>
      <c r="D283" s="174" t="s">
        <v>1432</v>
      </c>
      <c r="E283" s="176">
        <v>4086144642</v>
      </c>
      <c r="F283" s="170" t="s">
        <v>366</v>
      </c>
      <c r="G283" s="187">
        <v>36360</v>
      </c>
      <c r="H283" s="150">
        <f t="shared" ca="1" si="10"/>
        <v>16</v>
      </c>
      <c r="I283" s="151" t="s">
        <v>353</v>
      </c>
      <c r="J283" s="178">
        <v>11065</v>
      </c>
      <c r="K283" s="179">
        <v>1</v>
      </c>
      <c r="L283" s="180">
        <f t="shared" si="11"/>
        <v>11331.666499999999</v>
      </c>
      <c r="M283" s="179"/>
      <c r="N283" s="179"/>
    </row>
    <row r="284" spans="1:14" x14ac:dyDescent="0.2">
      <c r="A284" s="170" t="s">
        <v>701</v>
      </c>
      <c r="B284" s="175" t="s">
        <v>343</v>
      </c>
      <c r="C284" s="170" t="s">
        <v>360</v>
      </c>
      <c r="D284" s="174" t="s">
        <v>1433</v>
      </c>
      <c r="E284" s="176">
        <v>2138378020</v>
      </c>
      <c r="F284" s="170" t="s">
        <v>358</v>
      </c>
      <c r="G284" s="187">
        <v>36718</v>
      </c>
      <c r="H284" s="150">
        <f t="shared" ca="1" si="10"/>
        <v>15</v>
      </c>
      <c r="I284" s="151"/>
      <c r="J284" s="178">
        <v>89520</v>
      </c>
      <c r="K284" s="179">
        <v>5</v>
      </c>
      <c r="L284" s="180">
        <f t="shared" si="11"/>
        <v>91677.432000000001</v>
      </c>
      <c r="M284" s="179"/>
      <c r="N284" s="179"/>
    </row>
    <row r="285" spans="1:14" x14ac:dyDescent="0.2">
      <c r="A285" s="170" t="s">
        <v>777</v>
      </c>
      <c r="B285" s="175" t="s">
        <v>343</v>
      </c>
      <c r="C285" s="170" t="s">
        <v>360</v>
      </c>
      <c r="D285" s="174" t="s">
        <v>1434</v>
      </c>
      <c r="E285" s="176">
        <v>4159441113</v>
      </c>
      <c r="F285" s="170" t="s">
        <v>358</v>
      </c>
      <c r="G285" s="187">
        <v>36729</v>
      </c>
      <c r="H285" s="150">
        <f t="shared" ca="1" si="10"/>
        <v>15</v>
      </c>
      <c r="I285" s="151"/>
      <c r="J285" s="178">
        <v>45420</v>
      </c>
      <c r="K285" s="179">
        <v>1</v>
      </c>
      <c r="L285" s="180">
        <f t="shared" si="11"/>
        <v>46514.622000000003</v>
      </c>
      <c r="M285" s="179"/>
      <c r="N285" s="179"/>
    </row>
    <row r="286" spans="1:14" x14ac:dyDescent="0.2">
      <c r="A286" s="170" t="s">
        <v>497</v>
      </c>
      <c r="B286" s="175" t="s">
        <v>371</v>
      </c>
      <c r="C286" s="170" t="s">
        <v>360</v>
      </c>
      <c r="D286" s="174" t="s">
        <v>1435</v>
      </c>
      <c r="E286" s="176">
        <v>2132297704</v>
      </c>
      <c r="F286" s="170" t="s">
        <v>358</v>
      </c>
      <c r="G286" s="187">
        <v>37820</v>
      </c>
      <c r="H286" s="150">
        <f t="shared" ca="1" si="10"/>
        <v>12</v>
      </c>
      <c r="I286" s="151"/>
      <c r="J286" s="178">
        <v>75420</v>
      </c>
      <c r="K286" s="179">
        <v>1</v>
      </c>
      <c r="L286" s="180">
        <f t="shared" si="11"/>
        <v>77237.622000000003</v>
      </c>
      <c r="M286" s="179"/>
      <c r="N286" s="179"/>
    </row>
    <row r="287" spans="1:14" x14ac:dyDescent="0.2">
      <c r="A287" s="170" t="s">
        <v>507</v>
      </c>
      <c r="B287" s="175" t="s">
        <v>355</v>
      </c>
      <c r="C287" s="170" t="s">
        <v>360</v>
      </c>
      <c r="D287" s="174" t="s">
        <v>1436</v>
      </c>
      <c r="E287" s="176">
        <v>2134152310</v>
      </c>
      <c r="F287" s="170" t="s">
        <v>358</v>
      </c>
      <c r="G287" s="187">
        <v>39633</v>
      </c>
      <c r="H287" s="150">
        <f t="shared" ca="1" si="10"/>
        <v>7</v>
      </c>
      <c r="I287" s="151"/>
      <c r="J287" s="178">
        <v>39680</v>
      </c>
      <c r="K287" s="179">
        <v>1</v>
      </c>
      <c r="L287" s="180">
        <f t="shared" si="11"/>
        <v>40636.288</v>
      </c>
      <c r="M287" s="179"/>
      <c r="N287" s="179"/>
    </row>
    <row r="288" spans="1:14" x14ac:dyDescent="0.2">
      <c r="A288" s="170" t="s">
        <v>558</v>
      </c>
      <c r="B288" s="175" t="s">
        <v>369</v>
      </c>
      <c r="C288" s="170" t="s">
        <v>360</v>
      </c>
      <c r="D288" s="174" t="s">
        <v>1437</v>
      </c>
      <c r="E288" s="176">
        <v>8055355257</v>
      </c>
      <c r="F288" s="170" t="s">
        <v>358</v>
      </c>
      <c r="G288" s="187">
        <v>38912</v>
      </c>
      <c r="H288" s="150">
        <f t="shared" ca="1" si="10"/>
        <v>9</v>
      </c>
      <c r="I288" s="151"/>
      <c r="J288" s="178">
        <v>80330</v>
      </c>
      <c r="K288" s="179">
        <v>4</v>
      </c>
      <c r="L288" s="180">
        <f t="shared" si="11"/>
        <v>82265.952999999994</v>
      </c>
      <c r="M288" s="179"/>
      <c r="N288" s="179"/>
    </row>
    <row r="289" spans="1:14" x14ac:dyDescent="0.2">
      <c r="A289" s="170" t="s">
        <v>819</v>
      </c>
      <c r="B289" s="175" t="s">
        <v>348</v>
      </c>
      <c r="C289" s="170" t="s">
        <v>360</v>
      </c>
      <c r="D289" s="174" t="s">
        <v>1438</v>
      </c>
      <c r="E289" s="176">
        <v>6508685887</v>
      </c>
      <c r="F289" s="170" t="s">
        <v>358</v>
      </c>
      <c r="G289" s="187">
        <v>41124</v>
      </c>
      <c r="H289" s="150">
        <f t="shared" ca="1" si="10"/>
        <v>3</v>
      </c>
      <c r="I289" s="151"/>
      <c r="J289" s="178">
        <v>49530</v>
      </c>
      <c r="K289" s="179">
        <v>2</v>
      </c>
      <c r="L289" s="180">
        <f t="shared" si="11"/>
        <v>50723.673000000003</v>
      </c>
      <c r="M289" s="179"/>
      <c r="N289" s="179"/>
    </row>
    <row r="290" spans="1:14" x14ac:dyDescent="0.2">
      <c r="A290" s="170" t="s">
        <v>1003</v>
      </c>
      <c r="B290" s="175" t="s">
        <v>348</v>
      </c>
      <c r="C290" s="170" t="s">
        <v>360</v>
      </c>
      <c r="D290" s="174" t="s">
        <v>1439</v>
      </c>
      <c r="E290" s="176">
        <v>3105993125</v>
      </c>
      <c r="F290" s="170" t="s">
        <v>345</v>
      </c>
      <c r="G290" s="187">
        <v>36009</v>
      </c>
      <c r="H290" s="150">
        <f t="shared" ca="1" si="10"/>
        <v>17</v>
      </c>
      <c r="I290" s="151" t="s">
        <v>346</v>
      </c>
      <c r="J290" s="178">
        <v>75120</v>
      </c>
      <c r="K290" s="179">
        <v>5</v>
      </c>
      <c r="L290" s="180">
        <f t="shared" si="11"/>
        <v>76930.392000000007</v>
      </c>
      <c r="M290" s="179"/>
      <c r="N290" s="179"/>
    </row>
    <row r="291" spans="1:14" x14ac:dyDescent="0.2">
      <c r="A291" s="170" t="s">
        <v>874</v>
      </c>
      <c r="B291" s="175" t="s">
        <v>9</v>
      </c>
      <c r="C291" s="170" t="s">
        <v>360</v>
      </c>
      <c r="D291" s="174" t="s">
        <v>1440</v>
      </c>
      <c r="E291" s="176">
        <v>4155461208</v>
      </c>
      <c r="F291" s="170" t="s">
        <v>358</v>
      </c>
      <c r="G291" s="187">
        <v>36011</v>
      </c>
      <c r="H291" s="150">
        <f t="shared" ca="1" si="10"/>
        <v>17</v>
      </c>
      <c r="I291" s="151"/>
      <c r="J291" s="178">
        <v>45050</v>
      </c>
      <c r="K291" s="179">
        <v>1</v>
      </c>
      <c r="L291" s="180">
        <f t="shared" si="11"/>
        <v>46135.705000000002</v>
      </c>
      <c r="M291" s="179"/>
      <c r="N291" s="179"/>
    </row>
    <row r="292" spans="1:14" x14ac:dyDescent="0.2">
      <c r="A292" s="170" t="s">
        <v>728</v>
      </c>
      <c r="B292" s="175" t="s">
        <v>371</v>
      </c>
      <c r="C292" s="170" t="s">
        <v>360</v>
      </c>
      <c r="D292" s="174" t="s">
        <v>1441</v>
      </c>
      <c r="E292" s="176">
        <v>4155059599</v>
      </c>
      <c r="F292" s="170" t="s">
        <v>345</v>
      </c>
      <c r="G292" s="187">
        <v>39312</v>
      </c>
      <c r="H292" s="150">
        <f t="shared" ca="1" si="10"/>
        <v>8</v>
      </c>
      <c r="I292" s="151" t="s">
        <v>367</v>
      </c>
      <c r="J292" s="178">
        <v>71030</v>
      </c>
      <c r="K292" s="179">
        <v>3</v>
      </c>
      <c r="L292" s="180">
        <f t="shared" si="11"/>
        <v>72741.823000000004</v>
      </c>
      <c r="M292" s="179"/>
      <c r="N292" s="179"/>
    </row>
    <row r="293" spans="1:14" x14ac:dyDescent="0.2">
      <c r="A293" s="170" t="s">
        <v>927</v>
      </c>
      <c r="B293" s="175" t="s">
        <v>369</v>
      </c>
      <c r="C293" s="170" t="s">
        <v>360</v>
      </c>
      <c r="D293" s="174" t="s">
        <v>1442</v>
      </c>
      <c r="E293" s="176">
        <v>8059069043</v>
      </c>
      <c r="F293" s="170" t="s">
        <v>366</v>
      </c>
      <c r="G293" s="187">
        <v>39697</v>
      </c>
      <c r="H293" s="150">
        <f t="shared" ca="1" si="10"/>
        <v>7</v>
      </c>
      <c r="I293" s="151" t="s">
        <v>367</v>
      </c>
      <c r="J293" s="178">
        <v>15260</v>
      </c>
      <c r="K293" s="179">
        <v>2</v>
      </c>
      <c r="L293" s="180">
        <f t="shared" si="11"/>
        <v>15627.766</v>
      </c>
      <c r="M293" s="179"/>
      <c r="N293" s="179"/>
    </row>
    <row r="294" spans="1:14" x14ac:dyDescent="0.2">
      <c r="A294" s="170" t="s">
        <v>808</v>
      </c>
      <c r="B294" s="175" t="s">
        <v>343</v>
      </c>
      <c r="C294" s="170" t="s">
        <v>360</v>
      </c>
      <c r="D294" s="174" t="s">
        <v>1443</v>
      </c>
      <c r="E294" s="176">
        <v>4152459702</v>
      </c>
      <c r="F294" s="170" t="s">
        <v>345</v>
      </c>
      <c r="G294" s="187">
        <v>39354</v>
      </c>
      <c r="H294" s="150">
        <f t="shared" ca="1" si="10"/>
        <v>8</v>
      </c>
      <c r="I294" s="151" t="s">
        <v>353</v>
      </c>
      <c r="J294" s="178">
        <v>67050</v>
      </c>
      <c r="K294" s="179">
        <v>4</v>
      </c>
      <c r="L294" s="180">
        <f t="shared" si="11"/>
        <v>68665.904999999999</v>
      </c>
      <c r="M294" s="179"/>
      <c r="N294" s="179"/>
    </row>
    <row r="295" spans="1:14" x14ac:dyDescent="0.2">
      <c r="A295" s="170" t="s">
        <v>448</v>
      </c>
      <c r="B295" s="175" t="s">
        <v>369</v>
      </c>
      <c r="C295" s="170" t="s">
        <v>360</v>
      </c>
      <c r="D295" s="174" t="s">
        <v>1444</v>
      </c>
      <c r="E295" s="176">
        <v>8053006012</v>
      </c>
      <c r="F295" s="170" t="s">
        <v>345</v>
      </c>
      <c r="G295" s="187">
        <v>40424</v>
      </c>
      <c r="H295" s="150">
        <f t="shared" ca="1" si="10"/>
        <v>5</v>
      </c>
      <c r="I295" s="151" t="s">
        <v>363</v>
      </c>
      <c r="J295" s="178">
        <v>39520</v>
      </c>
      <c r="K295" s="179">
        <v>5</v>
      </c>
      <c r="L295" s="180">
        <f t="shared" si="11"/>
        <v>40472.432000000001</v>
      </c>
      <c r="M295" s="179"/>
      <c r="N295" s="179"/>
    </row>
    <row r="296" spans="1:14" x14ac:dyDescent="0.2">
      <c r="A296" s="170" t="s">
        <v>992</v>
      </c>
      <c r="B296" s="175" t="s">
        <v>348</v>
      </c>
      <c r="C296" s="170" t="s">
        <v>360</v>
      </c>
      <c r="D296" s="174" t="s">
        <v>1445</v>
      </c>
      <c r="E296" s="176">
        <v>4082626688</v>
      </c>
      <c r="F296" s="170" t="s">
        <v>345</v>
      </c>
      <c r="G296" s="187">
        <v>38982</v>
      </c>
      <c r="H296" s="150">
        <f t="shared" ca="1" si="10"/>
        <v>9</v>
      </c>
      <c r="I296" s="151" t="s">
        <v>346</v>
      </c>
      <c r="J296" s="178">
        <v>60100</v>
      </c>
      <c r="K296" s="179">
        <v>1</v>
      </c>
      <c r="L296" s="180">
        <f t="shared" si="11"/>
        <v>61548.41</v>
      </c>
      <c r="M296" s="179"/>
      <c r="N296" s="179"/>
    </row>
    <row r="297" spans="1:14" x14ac:dyDescent="0.2">
      <c r="A297" s="170" t="s">
        <v>1061</v>
      </c>
      <c r="B297" s="175" t="s">
        <v>343</v>
      </c>
      <c r="C297" s="170" t="s">
        <v>360</v>
      </c>
      <c r="D297" s="174" t="s">
        <v>1446</v>
      </c>
      <c r="E297" s="176">
        <v>6509093907</v>
      </c>
      <c r="F297" s="170" t="s">
        <v>345</v>
      </c>
      <c r="G297" s="187">
        <v>38990</v>
      </c>
      <c r="H297" s="150">
        <f t="shared" ca="1" si="10"/>
        <v>9</v>
      </c>
      <c r="I297" s="151" t="s">
        <v>367</v>
      </c>
      <c r="J297" s="178">
        <v>66430</v>
      </c>
      <c r="K297" s="179">
        <v>2</v>
      </c>
      <c r="L297" s="180">
        <f t="shared" si="11"/>
        <v>68030.963000000003</v>
      </c>
      <c r="M297" s="179"/>
      <c r="N297" s="179"/>
    </row>
    <row r="298" spans="1:14" x14ac:dyDescent="0.2">
      <c r="A298" s="170" t="s">
        <v>885</v>
      </c>
      <c r="B298" s="175" t="s">
        <v>9</v>
      </c>
      <c r="C298" s="170" t="s">
        <v>360</v>
      </c>
      <c r="D298" s="174" t="s">
        <v>1447</v>
      </c>
      <c r="E298" s="176">
        <v>6505896057</v>
      </c>
      <c r="F298" s="170" t="s">
        <v>374</v>
      </c>
      <c r="G298" s="187">
        <v>36067</v>
      </c>
      <c r="H298" s="150">
        <f t="shared" ca="1" si="10"/>
        <v>17</v>
      </c>
      <c r="I298" s="151"/>
      <c r="J298" s="178">
        <v>37612</v>
      </c>
      <c r="K298" s="179">
        <v>4</v>
      </c>
      <c r="L298" s="180">
        <f t="shared" si="11"/>
        <v>38518.449200000003</v>
      </c>
      <c r="M298" s="179"/>
      <c r="N298" s="179"/>
    </row>
    <row r="299" spans="1:14" x14ac:dyDescent="0.2">
      <c r="A299" s="170" t="s">
        <v>574</v>
      </c>
      <c r="B299" s="175" t="s">
        <v>9</v>
      </c>
      <c r="C299" s="170" t="s">
        <v>360</v>
      </c>
      <c r="D299" s="174" t="s">
        <v>1448</v>
      </c>
      <c r="E299" s="176">
        <v>3108469971</v>
      </c>
      <c r="F299" s="170" t="s">
        <v>345</v>
      </c>
      <c r="G299" s="187">
        <v>36413</v>
      </c>
      <c r="H299" s="150">
        <f t="shared" ca="1" si="10"/>
        <v>16</v>
      </c>
      <c r="I299" s="151" t="s">
        <v>346</v>
      </c>
      <c r="J299" s="178">
        <v>40060</v>
      </c>
      <c r="K299" s="179">
        <v>3</v>
      </c>
      <c r="L299" s="180">
        <f t="shared" si="11"/>
        <v>41025.446000000004</v>
      </c>
      <c r="M299" s="179"/>
      <c r="N299" s="179"/>
    </row>
    <row r="300" spans="1:14" x14ac:dyDescent="0.2">
      <c r="A300" s="170" t="s">
        <v>883</v>
      </c>
      <c r="B300" s="175" t="s">
        <v>343</v>
      </c>
      <c r="C300" s="170" t="s">
        <v>360</v>
      </c>
      <c r="D300" s="174" t="s">
        <v>1449</v>
      </c>
      <c r="E300" s="176">
        <v>6506940378</v>
      </c>
      <c r="F300" s="170" t="s">
        <v>366</v>
      </c>
      <c r="G300" s="187">
        <v>36422</v>
      </c>
      <c r="H300" s="150">
        <f t="shared" ca="1" si="10"/>
        <v>16</v>
      </c>
      <c r="I300" s="151" t="s">
        <v>353</v>
      </c>
      <c r="J300" s="178">
        <v>17270</v>
      </c>
      <c r="K300" s="179">
        <v>5</v>
      </c>
      <c r="L300" s="180">
        <f t="shared" si="11"/>
        <v>17686.206999999999</v>
      </c>
      <c r="M300" s="179"/>
      <c r="N300" s="179"/>
    </row>
    <row r="301" spans="1:14" x14ac:dyDescent="0.2">
      <c r="A301" s="170" t="s">
        <v>803</v>
      </c>
      <c r="B301" s="175" t="s">
        <v>343</v>
      </c>
      <c r="C301" s="170" t="s">
        <v>360</v>
      </c>
      <c r="D301" s="174" t="s">
        <v>1450</v>
      </c>
      <c r="E301" s="176">
        <v>6506970798</v>
      </c>
      <c r="F301" s="170" t="s">
        <v>345</v>
      </c>
      <c r="G301" s="187">
        <v>36431</v>
      </c>
      <c r="H301" s="150">
        <f t="shared" ca="1" si="10"/>
        <v>16</v>
      </c>
      <c r="I301" s="151" t="s">
        <v>346</v>
      </c>
      <c r="J301" s="178">
        <v>35820</v>
      </c>
      <c r="K301" s="179">
        <v>2</v>
      </c>
      <c r="L301" s="180">
        <f t="shared" si="11"/>
        <v>36683.262000000002</v>
      </c>
      <c r="M301" s="179"/>
      <c r="N301" s="179"/>
    </row>
    <row r="302" spans="1:14" x14ac:dyDescent="0.2">
      <c r="A302" s="170" t="s">
        <v>995</v>
      </c>
      <c r="B302" s="175" t="s">
        <v>348</v>
      </c>
      <c r="C302" s="170" t="s">
        <v>360</v>
      </c>
      <c r="D302" s="174" t="s">
        <v>1451</v>
      </c>
      <c r="E302" s="176">
        <v>8052749774</v>
      </c>
      <c r="F302" s="170" t="s">
        <v>345</v>
      </c>
      <c r="G302" s="187">
        <v>37509</v>
      </c>
      <c r="H302" s="150">
        <f t="shared" ca="1" si="10"/>
        <v>13</v>
      </c>
      <c r="I302" s="151" t="s">
        <v>353</v>
      </c>
      <c r="J302" s="178">
        <v>69080</v>
      </c>
      <c r="K302" s="179">
        <v>3</v>
      </c>
      <c r="L302" s="180">
        <f t="shared" si="11"/>
        <v>70744.827999999994</v>
      </c>
      <c r="M302" s="179"/>
      <c r="N302" s="179"/>
    </row>
    <row r="303" spans="1:14" x14ac:dyDescent="0.2">
      <c r="A303" s="170" t="s">
        <v>1066</v>
      </c>
      <c r="B303" s="175" t="s">
        <v>343</v>
      </c>
      <c r="C303" s="170" t="s">
        <v>360</v>
      </c>
      <c r="D303" s="174" t="s">
        <v>1452</v>
      </c>
      <c r="E303" s="176">
        <v>4085845786</v>
      </c>
      <c r="F303" s="170" t="s">
        <v>345</v>
      </c>
      <c r="G303" s="187">
        <v>37866</v>
      </c>
      <c r="H303" s="150">
        <f t="shared" ca="1" si="10"/>
        <v>12</v>
      </c>
      <c r="I303" s="151" t="s">
        <v>367</v>
      </c>
      <c r="J303" s="178">
        <v>54230</v>
      </c>
      <c r="K303" s="179">
        <v>5</v>
      </c>
      <c r="L303" s="180">
        <f t="shared" si="11"/>
        <v>55536.942999999999</v>
      </c>
      <c r="M303" s="179"/>
      <c r="N303" s="179"/>
    </row>
    <row r="304" spans="1:14" x14ac:dyDescent="0.2">
      <c r="A304" s="170" t="s">
        <v>549</v>
      </c>
      <c r="B304" s="175" t="s">
        <v>9</v>
      </c>
      <c r="C304" s="170" t="s">
        <v>360</v>
      </c>
      <c r="D304" s="174" t="s">
        <v>1453</v>
      </c>
      <c r="E304" s="176">
        <v>4158671382</v>
      </c>
      <c r="F304" s="170" t="s">
        <v>345</v>
      </c>
      <c r="G304" s="187">
        <v>39348</v>
      </c>
      <c r="H304" s="150">
        <f t="shared" ca="1" si="10"/>
        <v>8</v>
      </c>
      <c r="I304" s="151" t="s">
        <v>346</v>
      </c>
      <c r="J304" s="178">
        <v>46220</v>
      </c>
      <c r="K304" s="179">
        <v>2</v>
      </c>
      <c r="L304" s="180">
        <f t="shared" si="11"/>
        <v>47333.902000000002</v>
      </c>
      <c r="M304" s="179"/>
      <c r="N304" s="179"/>
    </row>
    <row r="305" spans="1:14" x14ac:dyDescent="0.2">
      <c r="A305" s="170" t="s">
        <v>440</v>
      </c>
      <c r="B305" s="175" t="s">
        <v>348</v>
      </c>
      <c r="C305" s="170" t="s">
        <v>360</v>
      </c>
      <c r="D305" s="174" t="s">
        <v>1454</v>
      </c>
      <c r="E305" s="176">
        <v>2139890872</v>
      </c>
      <c r="F305" s="170" t="s">
        <v>345</v>
      </c>
      <c r="G305" s="187">
        <v>39696</v>
      </c>
      <c r="H305" s="150">
        <f t="shared" ca="1" si="10"/>
        <v>7</v>
      </c>
      <c r="I305" s="151" t="s">
        <v>346</v>
      </c>
      <c r="J305" s="178">
        <v>69320</v>
      </c>
      <c r="K305" s="179">
        <v>3</v>
      </c>
      <c r="L305" s="180">
        <f t="shared" si="11"/>
        <v>70990.611999999994</v>
      </c>
      <c r="M305" s="179"/>
      <c r="N305" s="179"/>
    </row>
    <row r="306" spans="1:14" x14ac:dyDescent="0.2">
      <c r="A306" s="170" t="s">
        <v>1032</v>
      </c>
      <c r="B306" s="175" t="s">
        <v>343</v>
      </c>
      <c r="C306" s="170" t="s">
        <v>360</v>
      </c>
      <c r="D306" s="174" t="s">
        <v>1455</v>
      </c>
      <c r="E306" s="176">
        <v>6504680316</v>
      </c>
      <c r="F306" s="170" t="s">
        <v>358</v>
      </c>
      <c r="G306" s="154">
        <v>40449</v>
      </c>
      <c r="H306" s="150">
        <f t="shared" ca="1" si="10"/>
        <v>5</v>
      </c>
      <c r="I306" s="151"/>
      <c r="J306" s="178">
        <v>88840</v>
      </c>
      <c r="K306" s="179">
        <v>5</v>
      </c>
      <c r="L306" s="180">
        <f t="shared" si="11"/>
        <v>90981.043999999994</v>
      </c>
      <c r="M306" s="179"/>
      <c r="N306" s="179"/>
    </row>
    <row r="307" spans="1:14" x14ac:dyDescent="0.2">
      <c r="A307" s="170" t="s">
        <v>416</v>
      </c>
      <c r="B307" s="175" t="s">
        <v>9</v>
      </c>
      <c r="C307" s="170" t="s">
        <v>360</v>
      </c>
      <c r="D307" s="174" t="s">
        <v>1456</v>
      </c>
      <c r="E307" s="176">
        <v>8055859268</v>
      </c>
      <c r="F307" s="170" t="s">
        <v>358</v>
      </c>
      <c r="G307" s="187">
        <v>39378</v>
      </c>
      <c r="H307" s="150">
        <f t="shared" ca="1" si="10"/>
        <v>8</v>
      </c>
      <c r="I307" s="151"/>
      <c r="J307" s="178">
        <v>35460</v>
      </c>
      <c r="K307" s="179">
        <v>3</v>
      </c>
      <c r="L307" s="180">
        <f t="shared" si="11"/>
        <v>36314.586000000003</v>
      </c>
      <c r="M307" s="179"/>
      <c r="N307" s="179"/>
    </row>
    <row r="308" spans="1:14" x14ac:dyDescent="0.2">
      <c r="A308" s="170" t="s">
        <v>768</v>
      </c>
      <c r="B308" s="175" t="s">
        <v>369</v>
      </c>
      <c r="C308" s="170" t="s">
        <v>360</v>
      </c>
      <c r="D308" s="174" t="s">
        <v>1457</v>
      </c>
      <c r="E308" s="176">
        <v>2139814225</v>
      </c>
      <c r="F308" s="170" t="s">
        <v>366</v>
      </c>
      <c r="G308" s="187">
        <v>40456</v>
      </c>
      <c r="H308" s="150">
        <f t="shared" ca="1" si="10"/>
        <v>5</v>
      </c>
      <c r="I308" s="151" t="s">
        <v>346</v>
      </c>
      <c r="J308" s="178">
        <v>46645</v>
      </c>
      <c r="K308" s="179">
        <v>5</v>
      </c>
      <c r="L308" s="180">
        <f t="shared" si="11"/>
        <v>47769.144500000002</v>
      </c>
      <c r="M308" s="179"/>
      <c r="N308" s="179"/>
    </row>
    <row r="309" spans="1:14" x14ac:dyDescent="0.2">
      <c r="A309" s="170" t="s">
        <v>385</v>
      </c>
      <c r="B309" s="175" t="s">
        <v>348</v>
      </c>
      <c r="C309" s="170" t="s">
        <v>360</v>
      </c>
      <c r="D309" s="174" t="s">
        <v>1458</v>
      </c>
      <c r="E309" s="176">
        <v>2138190420</v>
      </c>
      <c r="F309" s="170" t="s">
        <v>358</v>
      </c>
      <c r="G309" s="187">
        <v>40462</v>
      </c>
      <c r="H309" s="150">
        <f t="shared" ca="1" si="10"/>
        <v>5</v>
      </c>
      <c r="I309" s="151"/>
      <c r="J309" s="178">
        <v>52940</v>
      </c>
      <c r="K309" s="179">
        <v>4</v>
      </c>
      <c r="L309" s="180">
        <f t="shared" si="11"/>
        <v>54215.853999999999</v>
      </c>
      <c r="M309" s="179"/>
      <c r="N309" s="179"/>
    </row>
    <row r="310" spans="1:14" x14ac:dyDescent="0.2">
      <c r="A310" s="170" t="s">
        <v>890</v>
      </c>
      <c r="B310" s="175" t="s">
        <v>348</v>
      </c>
      <c r="C310" s="170" t="s">
        <v>360</v>
      </c>
      <c r="D310" s="174" t="s">
        <v>1459</v>
      </c>
      <c r="E310" s="176">
        <v>4088557203</v>
      </c>
      <c r="F310" s="170" t="s">
        <v>345</v>
      </c>
      <c r="G310" s="187">
        <v>40469</v>
      </c>
      <c r="H310" s="150">
        <f t="shared" ca="1" si="10"/>
        <v>5</v>
      </c>
      <c r="I310" s="151" t="s">
        <v>367</v>
      </c>
      <c r="J310" s="178">
        <v>45480</v>
      </c>
      <c r="K310" s="179">
        <v>4</v>
      </c>
      <c r="L310" s="180">
        <f t="shared" si="11"/>
        <v>46576.067999999999</v>
      </c>
      <c r="M310" s="179"/>
      <c r="N310" s="179"/>
    </row>
    <row r="311" spans="1:14" x14ac:dyDescent="0.2">
      <c r="A311" s="170" t="s">
        <v>418</v>
      </c>
      <c r="B311" s="175" t="s">
        <v>371</v>
      </c>
      <c r="C311" s="170" t="s">
        <v>360</v>
      </c>
      <c r="D311" s="174" t="s">
        <v>1460</v>
      </c>
      <c r="E311" s="176">
        <v>2133048735</v>
      </c>
      <c r="F311" s="170" t="s">
        <v>358</v>
      </c>
      <c r="G311" s="187">
        <v>40473</v>
      </c>
      <c r="H311" s="150">
        <f t="shared" ca="1" si="10"/>
        <v>5</v>
      </c>
      <c r="I311" s="151"/>
      <c r="J311" s="178">
        <v>28260</v>
      </c>
      <c r="K311" s="179">
        <v>5</v>
      </c>
      <c r="L311" s="180">
        <f t="shared" si="11"/>
        <v>28941.065999999999</v>
      </c>
      <c r="M311" s="179"/>
      <c r="N311" s="179"/>
    </row>
    <row r="312" spans="1:14" x14ac:dyDescent="0.2">
      <c r="A312" s="170" t="s">
        <v>799</v>
      </c>
      <c r="B312" s="175" t="s">
        <v>371</v>
      </c>
      <c r="C312" s="170" t="s">
        <v>360</v>
      </c>
      <c r="D312" s="174" t="s">
        <v>1461</v>
      </c>
      <c r="E312" s="176">
        <v>4154844519</v>
      </c>
      <c r="F312" s="170" t="s">
        <v>345</v>
      </c>
      <c r="G312" s="187">
        <v>40474</v>
      </c>
      <c r="H312" s="150">
        <f t="shared" ca="1" si="10"/>
        <v>5</v>
      </c>
      <c r="I312" s="151" t="s">
        <v>346</v>
      </c>
      <c r="J312" s="178">
        <v>59320</v>
      </c>
      <c r="K312" s="179">
        <v>4</v>
      </c>
      <c r="L312" s="180">
        <f t="shared" si="11"/>
        <v>60749.612000000001</v>
      </c>
      <c r="M312" s="179"/>
      <c r="N312" s="179"/>
    </row>
    <row r="313" spans="1:14" x14ac:dyDescent="0.2">
      <c r="A313" s="170" t="s">
        <v>906</v>
      </c>
      <c r="B313" s="175" t="s">
        <v>355</v>
      </c>
      <c r="C313" s="170" t="s">
        <v>360</v>
      </c>
      <c r="D313" s="174" t="s">
        <v>1462</v>
      </c>
      <c r="E313" s="176">
        <v>8055586320</v>
      </c>
      <c r="F313" s="170" t="s">
        <v>345</v>
      </c>
      <c r="G313" s="187">
        <v>39001</v>
      </c>
      <c r="H313" s="150">
        <f t="shared" ca="1" si="10"/>
        <v>9</v>
      </c>
      <c r="I313" s="151" t="s">
        <v>367</v>
      </c>
      <c r="J313" s="178">
        <v>70020</v>
      </c>
      <c r="K313" s="179">
        <v>3</v>
      </c>
      <c r="L313" s="180">
        <f t="shared" si="11"/>
        <v>71707.482000000004</v>
      </c>
      <c r="M313" s="179"/>
      <c r="N313" s="179"/>
    </row>
    <row r="314" spans="1:14" x14ac:dyDescent="0.2">
      <c r="A314" s="170" t="s">
        <v>537</v>
      </c>
      <c r="B314" s="175" t="s">
        <v>9</v>
      </c>
      <c r="C314" s="170" t="s">
        <v>360</v>
      </c>
      <c r="D314" s="174" t="s">
        <v>1463</v>
      </c>
      <c r="E314" s="176">
        <v>3102959555</v>
      </c>
      <c r="F314" s="170" t="s">
        <v>345</v>
      </c>
      <c r="G314" s="187">
        <v>36084</v>
      </c>
      <c r="H314" s="150">
        <f t="shared" ca="1" si="10"/>
        <v>17</v>
      </c>
      <c r="I314" s="151" t="s">
        <v>346</v>
      </c>
      <c r="J314" s="178">
        <v>33210</v>
      </c>
      <c r="K314" s="179">
        <v>4</v>
      </c>
      <c r="L314" s="180">
        <f t="shared" si="11"/>
        <v>34010.360999999997</v>
      </c>
      <c r="M314" s="179"/>
      <c r="N314" s="179"/>
    </row>
    <row r="315" spans="1:14" x14ac:dyDescent="0.2">
      <c r="A315" s="170" t="s">
        <v>804</v>
      </c>
      <c r="B315" s="175" t="s">
        <v>355</v>
      </c>
      <c r="C315" s="170" t="s">
        <v>360</v>
      </c>
      <c r="D315" s="174" t="s">
        <v>1464</v>
      </c>
      <c r="E315" s="176">
        <v>4086903454</v>
      </c>
      <c r="F315" s="170" t="s">
        <v>345</v>
      </c>
      <c r="G315" s="187">
        <v>36444</v>
      </c>
      <c r="H315" s="150">
        <f t="shared" ca="1" si="10"/>
        <v>16</v>
      </c>
      <c r="I315" s="151" t="s">
        <v>346</v>
      </c>
      <c r="J315" s="178">
        <v>67280</v>
      </c>
      <c r="K315" s="179">
        <v>3</v>
      </c>
      <c r="L315" s="180">
        <f t="shared" si="11"/>
        <v>68901.448000000004</v>
      </c>
      <c r="M315" s="179"/>
      <c r="N315" s="179"/>
    </row>
    <row r="316" spans="1:14" x14ac:dyDescent="0.2">
      <c r="A316" s="170" t="s">
        <v>541</v>
      </c>
      <c r="B316" s="175" t="s">
        <v>348</v>
      </c>
      <c r="C316" s="170" t="s">
        <v>360</v>
      </c>
      <c r="D316" s="174" t="s">
        <v>1465</v>
      </c>
      <c r="E316" s="176">
        <v>2135344771</v>
      </c>
      <c r="F316" s="170" t="s">
        <v>358</v>
      </c>
      <c r="G316" s="187">
        <v>36455</v>
      </c>
      <c r="H316" s="150">
        <f t="shared" ca="1" si="10"/>
        <v>16</v>
      </c>
      <c r="I316" s="151"/>
      <c r="J316" s="178">
        <v>23810</v>
      </c>
      <c r="K316" s="179">
        <v>4</v>
      </c>
      <c r="L316" s="180">
        <f t="shared" si="11"/>
        <v>24383.821</v>
      </c>
      <c r="M316" s="179"/>
      <c r="N316" s="179"/>
    </row>
    <row r="317" spans="1:14" x14ac:dyDescent="0.2">
      <c r="A317" s="170" t="s">
        <v>531</v>
      </c>
      <c r="B317" s="175" t="s">
        <v>371</v>
      </c>
      <c r="C317" s="170" t="s">
        <v>360</v>
      </c>
      <c r="D317" s="174" t="s">
        <v>1466</v>
      </c>
      <c r="E317" s="176">
        <v>8058464384</v>
      </c>
      <c r="F317" s="170" t="s">
        <v>358</v>
      </c>
      <c r="G317" s="187">
        <v>37899</v>
      </c>
      <c r="H317" s="150">
        <f t="shared" ca="1" si="10"/>
        <v>12</v>
      </c>
      <c r="I317" s="151"/>
      <c r="J317" s="178">
        <v>64220</v>
      </c>
      <c r="K317" s="179">
        <v>5</v>
      </c>
      <c r="L317" s="180">
        <f t="shared" si="11"/>
        <v>65767.702000000005</v>
      </c>
      <c r="M317" s="179"/>
      <c r="N317" s="179"/>
    </row>
    <row r="318" spans="1:14" x14ac:dyDescent="0.2">
      <c r="A318" s="170" t="s">
        <v>773</v>
      </c>
      <c r="B318" s="175" t="s">
        <v>355</v>
      </c>
      <c r="C318" s="170" t="s">
        <v>360</v>
      </c>
      <c r="D318" s="174" t="s">
        <v>1467</v>
      </c>
      <c r="E318" s="176">
        <v>8058078254</v>
      </c>
      <c r="F318" s="170" t="s">
        <v>358</v>
      </c>
      <c r="G318" s="187">
        <v>38289</v>
      </c>
      <c r="H318" s="150">
        <f t="shared" ca="1" si="10"/>
        <v>11</v>
      </c>
      <c r="I318" s="151"/>
      <c r="J318" s="178">
        <v>71830</v>
      </c>
      <c r="K318" s="179">
        <v>3</v>
      </c>
      <c r="L318" s="180">
        <f t="shared" si="11"/>
        <v>73561.103000000003</v>
      </c>
      <c r="M318" s="179"/>
      <c r="N318" s="179"/>
    </row>
    <row r="319" spans="1:14" x14ac:dyDescent="0.2">
      <c r="A319" s="170" t="s">
        <v>657</v>
      </c>
      <c r="B319" s="175" t="s">
        <v>371</v>
      </c>
      <c r="C319" s="170" t="s">
        <v>360</v>
      </c>
      <c r="D319" s="174" t="s">
        <v>1468</v>
      </c>
      <c r="E319" s="176">
        <v>8054347703</v>
      </c>
      <c r="F319" s="170" t="s">
        <v>374</v>
      </c>
      <c r="G319" s="187">
        <v>39747</v>
      </c>
      <c r="H319" s="150">
        <f t="shared" ca="1" si="10"/>
        <v>7</v>
      </c>
      <c r="I319" s="151"/>
      <c r="J319" s="178">
        <v>10572</v>
      </c>
      <c r="K319" s="179">
        <v>4</v>
      </c>
      <c r="L319" s="180">
        <f t="shared" si="11"/>
        <v>10826.7852</v>
      </c>
      <c r="M319" s="179"/>
      <c r="N319" s="179"/>
    </row>
    <row r="320" spans="1:14" x14ac:dyDescent="0.2">
      <c r="A320" s="170" t="s">
        <v>837</v>
      </c>
      <c r="B320" s="175" t="s">
        <v>348</v>
      </c>
      <c r="C320" s="170" t="s">
        <v>360</v>
      </c>
      <c r="D320" s="174" t="s">
        <v>1469</v>
      </c>
      <c r="E320" s="176">
        <v>2137599066</v>
      </c>
      <c r="F320" s="170" t="s">
        <v>358</v>
      </c>
      <c r="G320" s="187">
        <v>40470</v>
      </c>
      <c r="H320" s="150">
        <f t="shared" ca="1" si="10"/>
        <v>5</v>
      </c>
      <c r="I320" s="151"/>
      <c r="J320" s="178">
        <v>37840</v>
      </c>
      <c r="K320" s="179">
        <v>1</v>
      </c>
      <c r="L320" s="180">
        <f t="shared" si="11"/>
        <v>38751.944000000003</v>
      </c>
      <c r="M320" s="179"/>
      <c r="N320" s="179"/>
    </row>
    <row r="321" spans="1:14" x14ac:dyDescent="0.2">
      <c r="A321" s="170" t="s">
        <v>1064</v>
      </c>
      <c r="B321" s="175" t="s">
        <v>355</v>
      </c>
      <c r="C321" s="170" t="s">
        <v>360</v>
      </c>
      <c r="D321" s="174" t="s">
        <v>1470</v>
      </c>
      <c r="E321" s="176">
        <v>4157170598</v>
      </c>
      <c r="F321" s="170" t="s">
        <v>345</v>
      </c>
      <c r="G321" s="187">
        <v>39403</v>
      </c>
      <c r="H321" s="150">
        <f t="shared" ca="1" si="10"/>
        <v>8</v>
      </c>
      <c r="I321" s="151" t="s">
        <v>367</v>
      </c>
      <c r="J321" s="178">
        <v>38940</v>
      </c>
      <c r="K321" s="179">
        <v>2</v>
      </c>
      <c r="L321" s="180">
        <f t="shared" si="11"/>
        <v>39878.453999999998</v>
      </c>
      <c r="M321" s="179"/>
      <c r="N321" s="179"/>
    </row>
    <row r="322" spans="1:14" x14ac:dyDescent="0.2">
      <c r="A322" s="170" t="s">
        <v>505</v>
      </c>
      <c r="B322" s="175" t="s">
        <v>343</v>
      </c>
      <c r="C322" s="170" t="s">
        <v>360</v>
      </c>
      <c r="D322" s="174" t="s">
        <v>1471</v>
      </c>
      <c r="E322" s="176">
        <v>8053969820</v>
      </c>
      <c r="F322" s="170" t="s">
        <v>345</v>
      </c>
      <c r="G322" s="187">
        <v>39407</v>
      </c>
      <c r="H322" s="150">
        <f t="shared" ref="H322:H385" ca="1" si="12">DATEDIF(G322,TODAY(),"Y")</f>
        <v>8</v>
      </c>
      <c r="I322" s="151" t="s">
        <v>353</v>
      </c>
      <c r="J322" s="178">
        <v>73072</v>
      </c>
      <c r="K322" s="179">
        <v>5</v>
      </c>
      <c r="L322" s="180">
        <f t="shared" ref="L322:L385" si="13">J322*$N$1+J322</f>
        <v>74833.035199999998</v>
      </c>
      <c r="M322" s="179"/>
      <c r="N322" s="179"/>
    </row>
    <row r="323" spans="1:14" x14ac:dyDescent="0.2">
      <c r="A323" s="170" t="s">
        <v>879</v>
      </c>
      <c r="B323" s="175" t="s">
        <v>348</v>
      </c>
      <c r="C323" s="170" t="s">
        <v>360</v>
      </c>
      <c r="D323" s="174" t="s">
        <v>1472</v>
      </c>
      <c r="E323" s="176">
        <v>2135145858</v>
      </c>
      <c r="F323" s="170" t="s">
        <v>358</v>
      </c>
      <c r="G323" s="187">
        <v>40492</v>
      </c>
      <c r="H323" s="150">
        <f t="shared" ca="1" si="12"/>
        <v>5</v>
      </c>
      <c r="I323" s="151"/>
      <c r="J323" s="178">
        <v>66010</v>
      </c>
      <c r="K323" s="179">
        <v>2</v>
      </c>
      <c r="L323" s="180">
        <f t="shared" si="13"/>
        <v>67600.841</v>
      </c>
      <c r="M323" s="179"/>
      <c r="N323" s="179"/>
    </row>
    <row r="324" spans="1:14" x14ac:dyDescent="0.2">
      <c r="A324" s="170" t="s">
        <v>876</v>
      </c>
      <c r="B324" s="175" t="s">
        <v>348</v>
      </c>
      <c r="C324" s="170" t="s">
        <v>360</v>
      </c>
      <c r="D324" s="174" t="s">
        <v>1473</v>
      </c>
      <c r="E324" s="176">
        <v>8056634034</v>
      </c>
      <c r="F324" s="170" t="s">
        <v>345</v>
      </c>
      <c r="G324" s="187">
        <v>36101</v>
      </c>
      <c r="H324" s="150">
        <f t="shared" ca="1" si="12"/>
        <v>17</v>
      </c>
      <c r="I324" s="151" t="s">
        <v>346</v>
      </c>
      <c r="J324" s="178">
        <v>88240</v>
      </c>
      <c r="K324" s="179">
        <v>5</v>
      </c>
      <c r="L324" s="180">
        <f t="shared" si="13"/>
        <v>90366.584000000003</v>
      </c>
      <c r="M324" s="179"/>
      <c r="N324" s="179"/>
    </row>
    <row r="325" spans="1:14" x14ac:dyDescent="0.2">
      <c r="A325" s="170" t="s">
        <v>481</v>
      </c>
      <c r="B325" s="175" t="s">
        <v>355</v>
      </c>
      <c r="C325" s="170" t="s">
        <v>360</v>
      </c>
      <c r="D325" s="174" t="s">
        <v>1474</v>
      </c>
      <c r="E325" s="176">
        <v>6508139030</v>
      </c>
      <c r="F325" s="170" t="s">
        <v>345</v>
      </c>
      <c r="G325" s="187">
        <v>36122</v>
      </c>
      <c r="H325" s="150">
        <f t="shared" ca="1" si="12"/>
        <v>17</v>
      </c>
      <c r="I325" s="151" t="s">
        <v>367</v>
      </c>
      <c r="J325" s="178">
        <v>22660</v>
      </c>
      <c r="K325" s="179">
        <v>2</v>
      </c>
      <c r="L325" s="180">
        <f t="shared" si="13"/>
        <v>23206.106</v>
      </c>
      <c r="M325" s="179"/>
      <c r="N325" s="179"/>
    </row>
    <row r="326" spans="1:14" x14ac:dyDescent="0.2">
      <c r="A326" s="170" t="s">
        <v>665</v>
      </c>
      <c r="B326" s="175" t="s">
        <v>371</v>
      </c>
      <c r="C326" s="170" t="s">
        <v>360</v>
      </c>
      <c r="D326" s="174" t="s">
        <v>1475</v>
      </c>
      <c r="E326" s="176">
        <v>8059590331</v>
      </c>
      <c r="F326" s="170" t="s">
        <v>345</v>
      </c>
      <c r="G326" s="187">
        <v>37936</v>
      </c>
      <c r="H326" s="150">
        <f t="shared" ca="1" si="12"/>
        <v>12</v>
      </c>
      <c r="I326" s="151" t="s">
        <v>353</v>
      </c>
      <c r="J326" s="178">
        <v>30920</v>
      </c>
      <c r="K326" s="179">
        <v>5</v>
      </c>
      <c r="L326" s="180">
        <f t="shared" si="13"/>
        <v>31665.171999999999</v>
      </c>
      <c r="M326" s="179"/>
      <c r="N326" s="179"/>
    </row>
    <row r="327" spans="1:14" x14ac:dyDescent="0.2">
      <c r="A327" s="170" t="s">
        <v>535</v>
      </c>
      <c r="B327" s="175" t="s">
        <v>348</v>
      </c>
      <c r="C327" s="170" t="s">
        <v>360</v>
      </c>
      <c r="D327" s="174" t="s">
        <v>1476</v>
      </c>
      <c r="E327" s="176">
        <v>2135614342</v>
      </c>
      <c r="F327" s="170" t="s">
        <v>345</v>
      </c>
      <c r="G327" s="187">
        <v>37943</v>
      </c>
      <c r="H327" s="150">
        <f t="shared" ca="1" si="12"/>
        <v>12</v>
      </c>
      <c r="I327" s="151" t="s">
        <v>346</v>
      </c>
      <c r="J327" s="178">
        <v>75176</v>
      </c>
      <c r="K327" s="179">
        <v>3</v>
      </c>
      <c r="L327" s="180">
        <f t="shared" si="13"/>
        <v>76987.741599999994</v>
      </c>
      <c r="M327" s="179"/>
      <c r="N327" s="179"/>
    </row>
    <row r="328" spans="1:14" x14ac:dyDescent="0.2">
      <c r="A328" s="170" t="s">
        <v>545</v>
      </c>
      <c r="B328" s="175" t="s">
        <v>343</v>
      </c>
      <c r="C328" s="170" t="s">
        <v>360</v>
      </c>
      <c r="D328" s="174" t="s">
        <v>1477</v>
      </c>
      <c r="E328" s="176">
        <v>6503197193</v>
      </c>
      <c r="F328" s="170" t="s">
        <v>358</v>
      </c>
      <c r="G328" s="187">
        <v>38321</v>
      </c>
      <c r="H328" s="150">
        <f t="shared" ca="1" si="12"/>
        <v>11</v>
      </c>
      <c r="I328" s="151"/>
      <c r="J328" s="178">
        <v>37980</v>
      </c>
      <c r="K328" s="179">
        <v>4</v>
      </c>
      <c r="L328" s="180">
        <f t="shared" si="13"/>
        <v>38895.317999999999</v>
      </c>
      <c r="M328" s="179"/>
      <c r="N328" s="179"/>
    </row>
    <row r="329" spans="1:14" x14ac:dyDescent="0.2">
      <c r="A329" s="170" t="s">
        <v>580</v>
      </c>
      <c r="B329" s="175" t="s">
        <v>371</v>
      </c>
      <c r="C329" s="170" t="s">
        <v>360</v>
      </c>
      <c r="D329" s="174" t="s">
        <v>1478</v>
      </c>
      <c r="E329" s="176">
        <v>3104624724</v>
      </c>
      <c r="F329" s="170" t="s">
        <v>345</v>
      </c>
      <c r="G329" s="187">
        <v>38321</v>
      </c>
      <c r="H329" s="150">
        <f t="shared" ca="1" si="12"/>
        <v>11</v>
      </c>
      <c r="I329" s="151" t="s">
        <v>367</v>
      </c>
      <c r="J329" s="178">
        <v>70760</v>
      </c>
      <c r="K329" s="179">
        <v>1</v>
      </c>
      <c r="L329" s="180">
        <f t="shared" si="13"/>
        <v>72465.316000000006</v>
      </c>
      <c r="M329" s="179"/>
      <c r="N329" s="179"/>
    </row>
    <row r="330" spans="1:14" x14ac:dyDescent="0.2">
      <c r="A330" s="170" t="s">
        <v>926</v>
      </c>
      <c r="B330" s="175" t="s">
        <v>343</v>
      </c>
      <c r="C330" s="170" t="s">
        <v>360</v>
      </c>
      <c r="D330" s="174" t="s">
        <v>1479</v>
      </c>
      <c r="E330" s="176">
        <v>3109303935</v>
      </c>
      <c r="F330" s="170" t="s">
        <v>345</v>
      </c>
      <c r="G330" s="187">
        <v>39760</v>
      </c>
      <c r="H330" s="150">
        <f t="shared" ca="1" si="12"/>
        <v>7</v>
      </c>
      <c r="I330" s="151" t="s">
        <v>346</v>
      </c>
      <c r="J330" s="178">
        <v>61060</v>
      </c>
      <c r="K330" s="179">
        <v>5</v>
      </c>
      <c r="L330" s="180">
        <f t="shared" si="13"/>
        <v>62531.546000000002</v>
      </c>
      <c r="M330" s="179"/>
      <c r="N330" s="179"/>
    </row>
    <row r="331" spans="1:14" x14ac:dyDescent="0.2">
      <c r="A331" s="170" t="s">
        <v>844</v>
      </c>
      <c r="B331" s="175" t="s">
        <v>348</v>
      </c>
      <c r="C331" s="170" t="s">
        <v>360</v>
      </c>
      <c r="D331" s="174" t="s">
        <v>1480</v>
      </c>
      <c r="E331" s="176">
        <v>8055797748</v>
      </c>
      <c r="F331" s="170" t="s">
        <v>345</v>
      </c>
      <c r="G331" s="187">
        <v>39390</v>
      </c>
      <c r="H331" s="150">
        <f t="shared" ca="1" si="12"/>
        <v>8</v>
      </c>
      <c r="I331" s="151" t="s">
        <v>363</v>
      </c>
      <c r="J331" s="178">
        <v>71490</v>
      </c>
      <c r="K331" s="179">
        <v>5</v>
      </c>
      <c r="L331" s="180">
        <f t="shared" si="13"/>
        <v>73212.909</v>
      </c>
      <c r="M331" s="179"/>
      <c r="N331" s="179"/>
    </row>
    <row r="332" spans="1:14" x14ac:dyDescent="0.2">
      <c r="A332" s="170" t="s">
        <v>470</v>
      </c>
      <c r="B332" s="175" t="s">
        <v>371</v>
      </c>
      <c r="C332" s="170" t="s">
        <v>360</v>
      </c>
      <c r="D332" s="174" t="s">
        <v>1481</v>
      </c>
      <c r="E332" s="176">
        <v>6507360174</v>
      </c>
      <c r="F332" s="170" t="s">
        <v>358</v>
      </c>
      <c r="G332" s="187">
        <v>39785</v>
      </c>
      <c r="H332" s="150">
        <f t="shared" ca="1" si="12"/>
        <v>7</v>
      </c>
      <c r="I332" s="151"/>
      <c r="J332" s="178">
        <v>80690</v>
      </c>
      <c r="K332" s="179">
        <v>3</v>
      </c>
      <c r="L332" s="180">
        <f t="shared" si="13"/>
        <v>82634.629000000001</v>
      </c>
      <c r="M332" s="179"/>
      <c r="N332" s="179"/>
    </row>
    <row r="333" spans="1:14" x14ac:dyDescent="0.2">
      <c r="A333" s="170" t="s">
        <v>617</v>
      </c>
      <c r="B333" s="175" t="s">
        <v>348</v>
      </c>
      <c r="C333" s="170" t="s">
        <v>360</v>
      </c>
      <c r="D333" s="174" t="s">
        <v>1482</v>
      </c>
      <c r="E333" s="176">
        <v>2135753381</v>
      </c>
      <c r="F333" s="170" t="s">
        <v>366</v>
      </c>
      <c r="G333" s="187">
        <v>36503</v>
      </c>
      <c r="H333" s="150">
        <f t="shared" ca="1" si="12"/>
        <v>16</v>
      </c>
      <c r="I333" s="151" t="s">
        <v>363</v>
      </c>
      <c r="J333" s="178">
        <v>41615</v>
      </c>
      <c r="K333" s="179">
        <v>1</v>
      </c>
      <c r="L333" s="180">
        <f t="shared" si="13"/>
        <v>42617.921499999997</v>
      </c>
      <c r="M333" s="179"/>
      <c r="N333" s="179"/>
    </row>
    <row r="334" spans="1:14" x14ac:dyDescent="0.2">
      <c r="A334" s="170" t="s">
        <v>812</v>
      </c>
      <c r="B334" s="175" t="s">
        <v>9</v>
      </c>
      <c r="C334" s="170" t="s">
        <v>360</v>
      </c>
      <c r="D334" s="174" t="s">
        <v>1483</v>
      </c>
      <c r="E334" s="176">
        <v>4085530116</v>
      </c>
      <c r="F334" s="170" t="s">
        <v>345</v>
      </c>
      <c r="G334" s="187">
        <v>37229</v>
      </c>
      <c r="H334" s="150">
        <f t="shared" ca="1" si="12"/>
        <v>14</v>
      </c>
      <c r="I334" s="151" t="s">
        <v>353</v>
      </c>
      <c r="J334" s="178">
        <v>25310</v>
      </c>
      <c r="K334" s="179">
        <v>4</v>
      </c>
      <c r="L334" s="180">
        <f t="shared" si="13"/>
        <v>25919.971000000001</v>
      </c>
      <c r="M334" s="179"/>
      <c r="N334" s="179"/>
    </row>
    <row r="335" spans="1:14" x14ac:dyDescent="0.2">
      <c r="A335" s="170" t="s">
        <v>664</v>
      </c>
      <c r="B335" s="175" t="s">
        <v>355</v>
      </c>
      <c r="C335" s="170" t="s">
        <v>360</v>
      </c>
      <c r="D335" s="174" t="s">
        <v>1484</v>
      </c>
      <c r="E335" s="176">
        <v>3102984488</v>
      </c>
      <c r="F335" s="170" t="s">
        <v>366</v>
      </c>
      <c r="G335" s="187">
        <v>37620</v>
      </c>
      <c r="H335" s="150">
        <f t="shared" ca="1" si="12"/>
        <v>13</v>
      </c>
      <c r="I335" s="151" t="s">
        <v>346</v>
      </c>
      <c r="J335" s="178">
        <v>24460</v>
      </c>
      <c r="K335" s="179">
        <v>1</v>
      </c>
      <c r="L335" s="180">
        <f t="shared" si="13"/>
        <v>25049.486000000001</v>
      </c>
      <c r="M335" s="179"/>
      <c r="N335" s="179"/>
    </row>
    <row r="336" spans="1:14" x14ac:dyDescent="0.2">
      <c r="A336" s="170" t="s">
        <v>923</v>
      </c>
      <c r="B336" s="175" t="s">
        <v>371</v>
      </c>
      <c r="C336" s="170" t="s">
        <v>360</v>
      </c>
      <c r="D336" s="174" t="s">
        <v>1485</v>
      </c>
      <c r="E336" s="176">
        <v>4155695087</v>
      </c>
      <c r="F336" s="170" t="s">
        <v>345</v>
      </c>
      <c r="G336" s="187">
        <v>40175</v>
      </c>
      <c r="H336" s="150">
        <f t="shared" ca="1" si="12"/>
        <v>6</v>
      </c>
      <c r="I336" s="151" t="s">
        <v>363</v>
      </c>
      <c r="J336" s="178">
        <v>34690</v>
      </c>
      <c r="K336" s="179">
        <v>2</v>
      </c>
      <c r="L336" s="180">
        <f t="shared" si="13"/>
        <v>35526.029000000002</v>
      </c>
      <c r="M336" s="179"/>
      <c r="N336" s="179"/>
    </row>
    <row r="337" spans="1:14" x14ac:dyDescent="0.2">
      <c r="A337" s="170" t="s">
        <v>648</v>
      </c>
      <c r="B337" s="175" t="s">
        <v>371</v>
      </c>
      <c r="C337" s="170" t="s">
        <v>357</v>
      </c>
      <c r="D337" s="174" t="s">
        <v>1486</v>
      </c>
      <c r="E337" s="176">
        <v>4082325514</v>
      </c>
      <c r="F337" s="170" t="s">
        <v>358</v>
      </c>
      <c r="G337" s="154">
        <v>40292</v>
      </c>
      <c r="H337" s="150">
        <f t="shared" ca="1" si="12"/>
        <v>5</v>
      </c>
      <c r="I337" s="151"/>
      <c r="J337" s="178">
        <v>61890</v>
      </c>
      <c r="K337" s="179">
        <v>2</v>
      </c>
      <c r="L337" s="180">
        <f t="shared" si="13"/>
        <v>63381.548999999999</v>
      </c>
      <c r="M337" s="179"/>
      <c r="N337" s="179"/>
    </row>
    <row r="338" spans="1:14" x14ac:dyDescent="0.2">
      <c r="A338" s="170" t="s">
        <v>1095</v>
      </c>
      <c r="B338" s="175" t="s">
        <v>369</v>
      </c>
      <c r="C338" s="170" t="s">
        <v>357</v>
      </c>
      <c r="D338" s="174" t="s">
        <v>1487</v>
      </c>
      <c r="E338" s="176">
        <v>4157915693</v>
      </c>
      <c r="F338" s="170" t="s">
        <v>345</v>
      </c>
      <c r="G338" s="187">
        <v>37407</v>
      </c>
      <c r="H338" s="150">
        <f t="shared" ca="1" si="12"/>
        <v>13</v>
      </c>
      <c r="I338" s="151" t="s">
        <v>346</v>
      </c>
      <c r="J338" s="178">
        <v>59140</v>
      </c>
      <c r="K338" s="179">
        <v>5</v>
      </c>
      <c r="L338" s="180">
        <f t="shared" si="13"/>
        <v>60565.273999999998</v>
      </c>
      <c r="M338" s="179"/>
      <c r="N338" s="179"/>
    </row>
    <row r="339" spans="1:14" x14ac:dyDescent="0.2">
      <c r="A339" s="170" t="s">
        <v>964</v>
      </c>
      <c r="B339" s="175" t="s">
        <v>371</v>
      </c>
      <c r="C339" s="170" t="s">
        <v>357</v>
      </c>
      <c r="D339" s="174" t="s">
        <v>1488</v>
      </c>
      <c r="E339" s="176">
        <v>4086313688</v>
      </c>
      <c r="F339" s="170" t="s">
        <v>345</v>
      </c>
      <c r="G339" s="154">
        <v>40313</v>
      </c>
      <c r="H339" s="150">
        <f t="shared" ca="1" si="12"/>
        <v>5</v>
      </c>
      <c r="I339" s="151" t="s">
        <v>353</v>
      </c>
      <c r="J339" s="178">
        <v>27250</v>
      </c>
      <c r="K339" s="179">
        <v>5</v>
      </c>
      <c r="L339" s="180">
        <f t="shared" si="13"/>
        <v>27906.724999999999</v>
      </c>
      <c r="M339" s="179"/>
      <c r="N339" s="179"/>
    </row>
    <row r="340" spans="1:14" x14ac:dyDescent="0.2">
      <c r="A340" s="170" t="s">
        <v>478</v>
      </c>
      <c r="B340" s="175" t="s">
        <v>9</v>
      </c>
      <c r="C340" s="170" t="s">
        <v>357</v>
      </c>
      <c r="D340" s="174" t="s">
        <v>1489</v>
      </c>
      <c r="E340" s="176">
        <v>8053247002</v>
      </c>
      <c r="F340" s="170" t="s">
        <v>345</v>
      </c>
      <c r="G340" s="187">
        <v>41137</v>
      </c>
      <c r="H340" s="150">
        <f t="shared" ca="1" si="12"/>
        <v>3</v>
      </c>
      <c r="I340" s="151" t="s">
        <v>346</v>
      </c>
      <c r="J340" s="178">
        <v>39160</v>
      </c>
      <c r="K340" s="179">
        <v>3</v>
      </c>
      <c r="L340" s="180">
        <f t="shared" si="13"/>
        <v>40103.756000000001</v>
      </c>
      <c r="M340" s="179"/>
      <c r="N340" s="179"/>
    </row>
    <row r="341" spans="1:14" x14ac:dyDescent="0.2">
      <c r="A341" s="170" t="s">
        <v>356</v>
      </c>
      <c r="B341" s="175" t="s">
        <v>355</v>
      </c>
      <c r="C341" s="170" t="s">
        <v>357</v>
      </c>
      <c r="D341" s="174" t="s">
        <v>1490</v>
      </c>
      <c r="E341" s="176">
        <v>2136269686</v>
      </c>
      <c r="F341" s="170" t="s">
        <v>358</v>
      </c>
      <c r="G341" s="187">
        <v>36765</v>
      </c>
      <c r="H341" s="150">
        <f t="shared" ca="1" si="12"/>
        <v>15</v>
      </c>
      <c r="I341" s="151"/>
      <c r="J341" s="178">
        <v>74500</v>
      </c>
      <c r="K341" s="179">
        <v>4</v>
      </c>
      <c r="L341" s="180">
        <f t="shared" si="13"/>
        <v>76295.45</v>
      </c>
      <c r="M341" s="179"/>
      <c r="N341" s="179"/>
    </row>
    <row r="342" spans="1:14" x14ac:dyDescent="0.2">
      <c r="A342" s="170" t="s">
        <v>671</v>
      </c>
      <c r="B342" s="175" t="s">
        <v>343</v>
      </c>
      <c r="C342" s="170" t="s">
        <v>357</v>
      </c>
      <c r="D342" s="174" t="s">
        <v>1491</v>
      </c>
      <c r="E342" s="176">
        <v>3106032587</v>
      </c>
      <c r="F342" s="170" t="s">
        <v>345</v>
      </c>
      <c r="G342" s="187">
        <v>37936</v>
      </c>
      <c r="H342" s="150">
        <f t="shared" ca="1" si="12"/>
        <v>12</v>
      </c>
      <c r="I342" s="151" t="s">
        <v>353</v>
      </c>
      <c r="J342" s="178">
        <v>53870</v>
      </c>
      <c r="K342" s="179">
        <v>2</v>
      </c>
      <c r="L342" s="180">
        <f t="shared" si="13"/>
        <v>55168.267</v>
      </c>
      <c r="M342" s="179"/>
      <c r="N342" s="179"/>
    </row>
    <row r="343" spans="1:14" x14ac:dyDescent="0.2">
      <c r="A343" s="170" t="s">
        <v>936</v>
      </c>
      <c r="B343" s="175" t="s">
        <v>355</v>
      </c>
      <c r="C343" s="170" t="s">
        <v>357</v>
      </c>
      <c r="D343" s="174" t="s">
        <v>1492</v>
      </c>
      <c r="E343" s="176">
        <v>4089800906</v>
      </c>
      <c r="F343" s="170" t="s">
        <v>345</v>
      </c>
      <c r="G343" s="187">
        <v>39038</v>
      </c>
      <c r="H343" s="150">
        <f t="shared" ca="1" si="12"/>
        <v>9</v>
      </c>
      <c r="I343" s="151" t="s">
        <v>351</v>
      </c>
      <c r="J343" s="178">
        <v>71400</v>
      </c>
      <c r="K343" s="179">
        <v>4</v>
      </c>
      <c r="L343" s="180">
        <f t="shared" si="13"/>
        <v>73120.740000000005</v>
      </c>
      <c r="M343" s="179"/>
      <c r="N343" s="179"/>
    </row>
    <row r="344" spans="1:14" x14ac:dyDescent="0.2">
      <c r="A344" s="170" t="s">
        <v>1031</v>
      </c>
      <c r="B344" s="175" t="s">
        <v>9</v>
      </c>
      <c r="C344" s="170" t="s">
        <v>399</v>
      </c>
      <c r="D344" s="174" t="s">
        <v>1493</v>
      </c>
      <c r="E344" s="176">
        <v>2138517525</v>
      </c>
      <c r="F344" s="170" t="s">
        <v>345</v>
      </c>
      <c r="G344" s="187">
        <v>40552</v>
      </c>
      <c r="H344" s="150">
        <f t="shared" ca="1" si="12"/>
        <v>5</v>
      </c>
      <c r="I344" s="151" t="s">
        <v>346</v>
      </c>
      <c r="J344" s="178">
        <v>62740</v>
      </c>
      <c r="K344" s="179">
        <v>4</v>
      </c>
      <c r="L344" s="180">
        <f t="shared" si="13"/>
        <v>64252.034</v>
      </c>
      <c r="M344" s="179"/>
      <c r="N344" s="179"/>
    </row>
    <row r="345" spans="1:14" x14ac:dyDescent="0.2">
      <c r="A345" s="170" t="s">
        <v>738</v>
      </c>
      <c r="B345" s="175" t="s">
        <v>343</v>
      </c>
      <c r="C345" s="170" t="s">
        <v>399</v>
      </c>
      <c r="D345" s="174" t="s">
        <v>1494</v>
      </c>
      <c r="E345" s="176">
        <v>8053102653</v>
      </c>
      <c r="F345" s="170" t="s">
        <v>345</v>
      </c>
      <c r="G345" s="187">
        <v>40911</v>
      </c>
      <c r="H345" s="150">
        <f t="shared" ca="1" si="12"/>
        <v>4</v>
      </c>
      <c r="I345" s="151" t="s">
        <v>367</v>
      </c>
      <c r="J345" s="178">
        <v>87120</v>
      </c>
      <c r="K345" s="179">
        <v>3</v>
      </c>
      <c r="L345" s="180">
        <f t="shared" si="13"/>
        <v>89219.592000000004</v>
      </c>
      <c r="M345" s="179"/>
      <c r="N345" s="179"/>
    </row>
    <row r="346" spans="1:14" x14ac:dyDescent="0.2">
      <c r="A346" s="170" t="s">
        <v>421</v>
      </c>
      <c r="B346" s="175" t="s">
        <v>343</v>
      </c>
      <c r="C346" s="170" t="s">
        <v>399</v>
      </c>
      <c r="D346" s="174" t="s">
        <v>1495</v>
      </c>
      <c r="E346" s="176">
        <v>4153382663</v>
      </c>
      <c r="F346" s="170" t="s">
        <v>366</v>
      </c>
      <c r="G346" s="187">
        <v>39457</v>
      </c>
      <c r="H346" s="150">
        <f t="shared" ca="1" si="12"/>
        <v>8</v>
      </c>
      <c r="I346" s="151" t="s">
        <v>346</v>
      </c>
      <c r="J346" s="178">
        <v>31255</v>
      </c>
      <c r="K346" s="179">
        <v>5</v>
      </c>
      <c r="L346" s="180">
        <f t="shared" si="13"/>
        <v>32008.245500000001</v>
      </c>
      <c r="M346" s="179"/>
      <c r="N346" s="179"/>
    </row>
    <row r="347" spans="1:14" x14ac:dyDescent="0.2">
      <c r="A347" s="170" t="s">
        <v>449</v>
      </c>
      <c r="B347" s="175" t="s">
        <v>355</v>
      </c>
      <c r="C347" s="170" t="s">
        <v>399</v>
      </c>
      <c r="D347" s="174" t="s">
        <v>1496</v>
      </c>
      <c r="E347" s="176">
        <v>6506900176</v>
      </c>
      <c r="F347" s="170" t="s">
        <v>366</v>
      </c>
      <c r="G347" s="187">
        <v>39098</v>
      </c>
      <c r="H347" s="150">
        <f t="shared" ca="1" si="12"/>
        <v>9</v>
      </c>
      <c r="I347" s="151" t="s">
        <v>353</v>
      </c>
      <c r="J347" s="178">
        <v>47705</v>
      </c>
      <c r="K347" s="179">
        <v>5</v>
      </c>
      <c r="L347" s="180">
        <f t="shared" si="13"/>
        <v>48854.690499999997</v>
      </c>
      <c r="M347" s="179"/>
      <c r="N347" s="179"/>
    </row>
    <row r="348" spans="1:14" x14ac:dyDescent="0.2">
      <c r="A348" s="170" t="s">
        <v>696</v>
      </c>
      <c r="B348" s="175" t="s">
        <v>348</v>
      </c>
      <c r="C348" s="170" t="s">
        <v>399</v>
      </c>
      <c r="D348" s="174" t="s">
        <v>1497</v>
      </c>
      <c r="E348" s="176">
        <v>2133710121</v>
      </c>
      <c r="F348" s="170" t="s">
        <v>345</v>
      </c>
      <c r="G348" s="187">
        <v>40209</v>
      </c>
      <c r="H348" s="150">
        <f t="shared" ca="1" si="12"/>
        <v>6</v>
      </c>
      <c r="I348" s="151" t="s">
        <v>353</v>
      </c>
      <c r="J348" s="178">
        <v>45260</v>
      </c>
      <c r="K348" s="179">
        <v>4</v>
      </c>
      <c r="L348" s="180">
        <f t="shared" si="13"/>
        <v>46350.766000000003</v>
      </c>
      <c r="M348" s="179"/>
      <c r="N348" s="179"/>
    </row>
    <row r="349" spans="1:14" x14ac:dyDescent="0.2">
      <c r="A349" s="170" t="s">
        <v>775</v>
      </c>
      <c r="B349" s="175" t="s">
        <v>355</v>
      </c>
      <c r="C349" s="170" t="s">
        <v>399</v>
      </c>
      <c r="D349" s="174" t="s">
        <v>1498</v>
      </c>
      <c r="E349" s="176">
        <v>3104239339</v>
      </c>
      <c r="F349" s="170" t="s">
        <v>358</v>
      </c>
      <c r="G349" s="187">
        <v>36192</v>
      </c>
      <c r="H349" s="150">
        <f t="shared" ca="1" si="12"/>
        <v>17</v>
      </c>
      <c r="I349" s="151"/>
      <c r="J349" s="178">
        <v>47620</v>
      </c>
      <c r="K349" s="179">
        <v>5</v>
      </c>
      <c r="L349" s="180">
        <f t="shared" si="13"/>
        <v>48767.642</v>
      </c>
      <c r="M349" s="179"/>
      <c r="N349" s="179"/>
    </row>
    <row r="350" spans="1:14" x14ac:dyDescent="0.2">
      <c r="A350" s="170" t="s">
        <v>921</v>
      </c>
      <c r="B350" s="175" t="s">
        <v>369</v>
      </c>
      <c r="C350" s="170" t="s">
        <v>399</v>
      </c>
      <c r="D350" s="174" t="s">
        <v>1499</v>
      </c>
      <c r="E350" s="176">
        <v>3109685469</v>
      </c>
      <c r="F350" s="170" t="s">
        <v>358</v>
      </c>
      <c r="G350" s="187">
        <v>36199</v>
      </c>
      <c r="H350" s="150">
        <f t="shared" ca="1" si="12"/>
        <v>17</v>
      </c>
      <c r="I350" s="151"/>
      <c r="J350" s="178">
        <v>31270</v>
      </c>
      <c r="K350" s="179">
        <v>5</v>
      </c>
      <c r="L350" s="180">
        <f t="shared" si="13"/>
        <v>32023.607</v>
      </c>
      <c r="M350" s="179"/>
      <c r="N350" s="179"/>
    </row>
    <row r="351" spans="1:14" x14ac:dyDescent="0.2">
      <c r="A351" s="170" t="s">
        <v>922</v>
      </c>
      <c r="B351" s="175" t="s">
        <v>355</v>
      </c>
      <c r="C351" s="170" t="s">
        <v>399</v>
      </c>
      <c r="D351" s="174" t="s">
        <v>1500</v>
      </c>
      <c r="E351" s="176">
        <v>3104602048</v>
      </c>
      <c r="F351" s="170" t="s">
        <v>345</v>
      </c>
      <c r="G351" s="187">
        <v>36940</v>
      </c>
      <c r="H351" s="150">
        <f t="shared" ca="1" si="12"/>
        <v>15</v>
      </c>
      <c r="I351" s="151" t="s">
        <v>346</v>
      </c>
      <c r="J351" s="178">
        <v>48990</v>
      </c>
      <c r="K351" s="179">
        <v>5</v>
      </c>
      <c r="L351" s="180">
        <f t="shared" si="13"/>
        <v>50170.659</v>
      </c>
      <c r="M351" s="179"/>
      <c r="N351" s="179"/>
    </row>
    <row r="352" spans="1:14" x14ac:dyDescent="0.2">
      <c r="A352" s="170" t="s">
        <v>742</v>
      </c>
      <c r="B352" s="175" t="s">
        <v>355</v>
      </c>
      <c r="C352" s="170" t="s">
        <v>399</v>
      </c>
      <c r="D352" s="174" t="s">
        <v>1501</v>
      </c>
      <c r="E352" s="176">
        <v>4156138807</v>
      </c>
      <c r="F352" s="170" t="s">
        <v>366</v>
      </c>
      <c r="G352" s="187">
        <v>39871</v>
      </c>
      <c r="H352" s="150">
        <f t="shared" ca="1" si="12"/>
        <v>7</v>
      </c>
      <c r="I352" s="151" t="s">
        <v>363</v>
      </c>
      <c r="J352" s="178">
        <v>38575</v>
      </c>
      <c r="K352" s="179">
        <v>2</v>
      </c>
      <c r="L352" s="180">
        <f t="shared" si="13"/>
        <v>39504.657500000001</v>
      </c>
      <c r="M352" s="179"/>
      <c r="N352" s="179"/>
    </row>
    <row r="353" spans="1:14" x14ac:dyDescent="0.2">
      <c r="A353" s="170" t="s">
        <v>751</v>
      </c>
      <c r="B353" s="175" t="s">
        <v>343</v>
      </c>
      <c r="C353" s="170" t="s">
        <v>399</v>
      </c>
      <c r="D353" s="174" t="s">
        <v>1502</v>
      </c>
      <c r="E353" s="176">
        <v>8059336906</v>
      </c>
      <c r="F353" s="170" t="s">
        <v>374</v>
      </c>
      <c r="G353" s="187">
        <v>40610</v>
      </c>
      <c r="H353" s="150">
        <f t="shared" ca="1" si="12"/>
        <v>5</v>
      </c>
      <c r="I353" s="151"/>
      <c r="J353" s="178">
        <v>36844</v>
      </c>
      <c r="K353" s="179">
        <v>4</v>
      </c>
      <c r="L353" s="180">
        <f t="shared" si="13"/>
        <v>37731.940399999999</v>
      </c>
      <c r="M353" s="179"/>
      <c r="N353" s="179"/>
    </row>
    <row r="354" spans="1:14" x14ac:dyDescent="0.2">
      <c r="A354" s="170" t="s">
        <v>687</v>
      </c>
      <c r="B354" s="175" t="s">
        <v>348</v>
      </c>
      <c r="C354" s="170" t="s">
        <v>399</v>
      </c>
      <c r="D354" s="174" t="s">
        <v>1503</v>
      </c>
      <c r="E354" s="176">
        <v>3109714409</v>
      </c>
      <c r="F354" s="170" t="s">
        <v>366</v>
      </c>
      <c r="G354" s="187">
        <v>40624</v>
      </c>
      <c r="H354" s="150">
        <f t="shared" ca="1" si="12"/>
        <v>4</v>
      </c>
      <c r="I354" s="151" t="s">
        <v>363</v>
      </c>
      <c r="J354" s="178">
        <v>13090</v>
      </c>
      <c r="K354" s="179">
        <v>4</v>
      </c>
      <c r="L354" s="180">
        <f t="shared" si="13"/>
        <v>13405.468999999999</v>
      </c>
      <c r="M354" s="179"/>
      <c r="N354" s="179"/>
    </row>
    <row r="355" spans="1:14" x14ac:dyDescent="0.2">
      <c r="A355" s="170" t="s">
        <v>613</v>
      </c>
      <c r="B355" s="175" t="s">
        <v>343</v>
      </c>
      <c r="C355" s="170" t="s">
        <v>399</v>
      </c>
      <c r="D355" s="174" t="s">
        <v>1504</v>
      </c>
      <c r="E355" s="176">
        <v>6503558183</v>
      </c>
      <c r="F355" s="170" t="s">
        <v>345</v>
      </c>
      <c r="G355" s="187">
        <v>39147</v>
      </c>
      <c r="H355" s="150">
        <f t="shared" ca="1" si="12"/>
        <v>9</v>
      </c>
      <c r="I355" s="151" t="s">
        <v>363</v>
      </c>
      <c r="J355" s="178">
        <v>45180</v>
      </c>
      <c r="K355" s="179">
        <v>5</v>
      </c>
      <c r="L355" s="180">
        <f t="shared" si="13"/>
        <v>46268.838000000003</v>
      </c>
      <c r="M355" s="179"/>
      <c r="N355" s="179"/>
    </row>
    <row r="356" spans="1:14" x14ac:dyDescent="0.2">
      <c r="A356" s="170" t="s">
        <v>739</v>
      </c>
      <c r="B356" s="175" t="s">
        <v>371</v>
      </c>
      <c r="C356" s="170" t="s">
        <v>399</v>
      </c>
      <c r="D356" s="174" t="s">
        <v>1505</v>
      </c>
      <c r="E356" s="176">
        <v>6504701310</v>
      </c>
      <c r="F356" s="170" t="s">
        <v>358</v>
      </c>
      <c r="G356" s="187">
        <v>39167</v>
      </c>
      <c r="H356" s="150">
        <f t="shared" ca="1" si="12"/>
        <v>8</v>
      </c>
      <c r="I356" s="151"/>
      <c r="J356" s="178">
        <v>29000</v>
      </c>
      <c r="K356" s="179">
        <v>5</v>
      </c>
      <c r="L356" s="180">
        <f t="shared" si="13"/>
        <v>29698.9</v>
      </c>
      <c r="M356" s="179"/>
      <c r="N356" s="179"/>
    </row>
    <row r="357" spans="1:14" x14ac:dyDescent="0.2">
      <c r="A357" s="170" t="s">
        <v>1006</v>
      </c>
      <c r="B357" s="175" t="s">
        <v>371</v>
      </c>
      <c r="C357" s="170" t="s">
        <v>399</v>
      </c>
      <c r="D357" s="174" t="s">
        <v>1506</v>
      </c>
      <c r="E357" s="176">
        <v>6504698983</v>
      </c>
      <c r="F357" s="170" t="s">
        <v>358</v>
      </c>
      <c r="G357" s="187">
        <v>38805</v>
      </c>
      <c r="H357" s="150">
        <f t="shared" ca="1" si="12"/>
        <v>9</v>
      </c>
      <c r="I357" s="151"/>
      <c r="J357" s="178">
        <v>53870</v>
      </c>
      <c r="K357" s="179">
        <v>2</v>
      </c>
      <c r="L357" s="180">
        <f t="shared" si="13"/>
        <v>55168.267</v>
      </c>
      <c r="M357" s="179"/>
      <c r="N357" s="179"/>
    </row>
    <row r="358" spans="1:14" x14ac:dyDescent="0.2">
      <c r="A358" s="170" t="s">
        <v>881</v>
      </c>
      <c r="B358" s="175" t="s">
        <v>355</v>
      </c>
      <c r="C358" s="170" t="s">
        <v>399</v>
      </c>
      <c r="D358" s="174" t="s">
        <v>1507</v>
      </c>
      <c r="E358" s="176">
        <v>8056923779</v>
      </c>
      <c r="F358" s="170" t="s">
        <v>345</v>
      </c>
      <c r="G358" s="187">
        <v>35856</v>
      </c>
      <c r="H358" s="150">
        <f t="shared" ca="1" si="12"/>
        <v>18</v>
      </c>
      <c r="I358" s="151" t="s">
        <v>351</v>
      </c>
      <c r="J358" s="178">
        <v>86830</v>
      </c>
      <c r="K358" s="179">
        <v>3</v>
      </c>
      <c r="L358" s="180">
        <f t="shared" si="13"/>
        <v>88922.603000000003</v>
      </c>
      <c r="M358" s="179"/>
      <c r="N358" s="179"/>
    </row>
    <row r="359" spans="1:14" x14ac:dyDescent="0.2">
      <c r="A359" s="170" t="s">
        <v>492</v>
      </c>
      <c r="B359" s="175" t="s">
        <v>348</v>
      </c>
      <c r="C359" s="170" t="s">
        <v>399</v>
      </c>
      <c r="D359" s="174" t="s">
        <v>1508</v>
      </c>
      <c r="E359" s="176">
        <v>2135368950</v>
      </c>
      <c r="F359" s="170" t="s">
        <v>345</v>
      </c>
      <c r="G359" s="187">
        <v>35857</v>
      </c>
      <c r="H359" s="150">
        <f t="shared" ca="1" si="12"/>
        <v>18</v>
      </c>
      <c r="I359" s="151" t="s">
        <v>353</v>
      </c>
      <c r="J359" s="178">
        <v>82110</v>
      </c>
      <c r="K359" s="179">
        <v>3</v>
      </c>
      <c r="L359" s="180">
        <f t="shared" si="13"/>
        <v>84088.850999999995</v>
      </c>
      <c r="M359" s="179"/>
      <c r="N359" s="179"/>
    </row>
    <row r="360" spans="1:14" x14ac:dyDescent="0.2">
      <c r="A360" s="170" t="s">
        <v>703</v>
      </c>
      <c r="B360" s="175" t="s">
        <v>355</v>
      </c>
      <c r="C360" s="170" t="s">
        <v>399</v>
      </c>
      <c r="D360" s="174" t="s">
        <v>1509</v>
      </c>
      <c r="E360" s="176">
        <v>2139131038</v>
      </c>
      <c r="F360" s="170" t="s">
        <v>345</v>
      </c>
      <c r="G360" s="187">
        <v>39157</v>
      </c>
      <c r="H360" s="150">
        <f t="shared" ca="1" si="12"/>
        <v>8</v>
      </c>
      <c r="I360" s="151" t="s">
        <v>353</v>
      </c>
      <c r="J360" s="178">
        <v>47610</v>
      </c>
      <c r="K360" s="179">
        <v>4</v>
      </c>
      <c r="L360" s="180">
        <f t="shared" si="13"/>
        <v>48757.400999999998</v>
      </c>
      <c r="M360" s="179"/>
      <c r="N360" s="179"/>
    </row>
    <row r="361" spans="1:14" x14ac:dyDescent="0.2">
      <c r="A361" s="170" t="s">
        <v>684</v>
      </c>
      <c r="B361" s="175" t="s">
        <v>343</v>
      </c>
      <c r="C361" s="170" t="s">
        <v>399</v>
      </c>
      <c r="D361" s="174" t="s">
        <v>1510</v>
      </c>
      <c r="E361" s="176">
        <v>3105423780</v>
      </c>
      <c r="F361" s="170" t="s">
        <v>345</v>
      </c>
      <c r="G361" s="187">
        <v>41000</v>
      </c>
      <c r="H361" s="150">
        <f t="shared" ca="1" si="12"/>
        <v>3</v>
      </c>
      <c r="I361" s="151" t="s">
        <v>367</v>
      </c>
      <c r="J361" s="178">
        <v>60560</v>
      </c>
      <c r="K361" s="179">
        <v>4</v>
      </c>
      <c r="L361" s="180">
        <f t="shared" si="13"/>
        <v>62019.495999999999</v>
      </c>
      <c r="M361" s="179"/>
      <c r="N361" s="179"/>
    </row>
    <row r="362" spans="1:14" x14ac:dyDescent="0.2">
      <c r="A362" s="170" t="s">
        <v>907</v>
      </c>
      <c r="B362" s="175" t="s">
        <v>355</v>
      </c>
      <c r="C362" s="170" t="s">
        <v>399</v>
      </c>
      <c r="D362" s="174" t="s">
        <v>1511</v>
      </c>
      <c r="E362" s="176">
        <v>3108944128</v>
      </c>
      <c r="F362" s="170" t="s">
        <v>345</v>
      </c>
      <c r="G362" s="187">
        <v>41007</v>
      </c>
      <c r="H362" s="150">
        <f t="shared" ca="1" si="12"/>
        <v>3</v>
      </c>
      <c r="I362" s="151" t="s">
        <v>346</v>
      </c>
      <c r="J362" s="178">
        <v>37020</v>
      </c>
      <c r="K362" s="179">
        <v>2</v>
      </c>
      <c r="L362" s="180">
        <f t="shared" si="13"/>
        <v>37912.182000000001</v>
      </c>
      <c r="M362" s="179"/>
      <c r="N362" s="179"/>
    </row>
    <row r="363" spans="1:14" x14ac:dyDescent="0.2">
      <c r="A363" s="170" t="s">
        <v>914</v>
      </c>
      <c r="B363" s="175" t="s">
        <v>343</v>
      </c>
      <c r="C363" s="170" t="s">
        <v>399</v>
      </c>
      <c r="D363" s="174" t="s">
        <v>1512</v>
      </c>
      <c r="E363" s="176">
        <v>8055851880</v>
      </c>
      <c r="F363" s="170" t="s">
        <v>345</v>
      </c>
      <c r="G363" s="187">
        <v>39180</v>
      </c>
      <c r="H363" s="150">
        <f t="shared" ca="1" si="12"/>
        <v>8</v>
      </c>
      <c r="I363" s="151" t="s">
        <v>363</v>
      </c>
      <c r="J363" s="178">
        <v>86540</v>
      </c>
      <c r="K363" s="179">
        <v>4</v>
      </c>
      <c r="L363" s="180">
        <f t="shared" si="13"/>
        <v>88625.614000000001</v>
      </c>
      <c r="M363" s="179"/>
      <c r="N363" s="179"/>
    </row>
    <row r="364" spans="1:14" x14ac:dyDescent="0.2">
      <c r="A364" s="170" t="s">
        <v>917</v>
      </c>
      <c r="B364" s="175" t="s">
        <v>343</v>
      </c>
      <c r="C364" s="170" t="s">
        <v>399</v>
      </c>
      <c r="D364" s="174" t="s">
        <v>1513</v>
      </c>
      <c r="E364" s="176">
        <v>6503929669</v>
      </c>
      <c r="F364" s="170" t="s">
        <v>345</v>
      </c>
      <c r="G364" s="187">
        <v>38834</v>
      </c>
      <c r="H364" s="150">
        <f t="shared" ca="1" si="12"/>
        <v>9</v>
      </c>
      <c r="I364" s="151" t="s">
        <v>346</v>
      </c>
      <c r="J364" s="178">
        <v>81640</v>
      </c>
      <c r="K364" s="179">
        <v>4</v>
      </c>
      <c r="L364" s="180">
        <f t="shared" si="13"/>
        <v>83607.524000000005</v>
      </c>
      <c r="M364" s="179"/>
      <c r="N364" s="179"/>
    </row>
    <row r="365" spans="1:14" x14ac:dyDescent="0.2">
      <c r="A365" s="170" t="s">
        <v>763</v>
      </c>
      <c r="B365" s="175" t="s">
        <v>371</v>
      </c>
      <c r="C365" s="170" t="s">
        <v>399</v>
      </c>
      <c r="D365" s="174" t="s">
        <v>1514</v>
      </c>
      <c r="E365" s="176">
        <v>8057107287</v>
      </c>
      <c r="F365" s="170" t="s">
        <v>345</v>
      </c>
      <c r="G365" s="187">
        <v>36297</v>
      </c>
      <c r="H365" s="150">
        <f t="shared" ca="1" si="12"/>
        <v>16</v>
      </c>
      <c r="I365" s="151" t="s">
        <v>346</v>
      </c>
      <c r="J365" s="178">
        <v>46030</v>
      </c>
      <c r="K365" s="179">
        <v>2</v>
      </c>
      <c r="L365" s="180">
        <f t="shared" si="13"/>
        <v>47139.322999999997</v>
      </c>
      <c r="M365" s="179"/>
      <c r="N365" s="179"/>
    </row>
    <row r="366" spans="1:14" x14ac:dyDescent="0.2">
      <c r="A366" s="170" t="s">
        <v>472</v>
      </c>
      <c r="B366" s="175" t="s">
        <v>355</v>
      </c>
      <c r="C366" s="170" t="s">
        <v>399</v>
      </c>
      <c r="D366" s="174" t="s">
        <v>1515</v>
      </c>
      <c r="E366" s="176">
        <v>4088768896</v>
      </c>
      <c r="F366" s="170" t="s">
        <v>345</v>
      </c>
      <c r="G366" s="187">
        <v>36662</v>
      </c>
      <c r="H366" s="150">
        <f t="shared" ca="1" si="12"/>
        <v>15</v>
      </c>
      <c r="I366" s="151" t="s">
        <v>353</v>
      </c>
      <c r="J366" s="178">
        <v>52490</v>
      </c>
      <c r="K366" s="179">
        <v>4</v>
      </c>
      <c r="L366" s="180">
        <f t="shared" si="13"/>
        <v>53755.008999999998</v>
      </c>
      <c r="M366" s="179"/>
      <c r="N366" s="179"/>
    </row>
    <row r="367" spans="1:14" x14ac:dyDescent="0.2">
      <c r="A367" s="170" t="s">
        <v>1037</v>
      </c>
      <c r="B367" s="175" t="s">
        <v>369</v>
      </c>
      <c r="C367" s="170" t="s">
        <v>399</v>
      </c>
      <c r="D367" s="174" t="s">
        <v>1516</v>
      </c>
      <c r="E367" s="176">
        <v>4159836138</v>
      </c>
      <c r="F367" s="170" t="s">
        <v>358</v>
      </c>
      <c r="G367" s="187">
        <v>39592</v>
      </c>
      <c r="H367" s="150">
        <f t="shared" ca="1" si="12"/>
        <v>7</v>
      </c>
      <c r="I367" s="151"/>
      <c r="J367" s="178">
        <v>57520</v>
      </c>
      <c r="K367" s="179">
        <v>3</v>
      </c>
      <c r="L367" s="180">
        <f t="shared" si="13"/>
        <v>58906.232000000004</v>
      </c>
      <c r="M367" s="179"/>
      <c r="N367" s="179"/>
    </row>
    <row r="368" spans="1:14" x14ac:dyDescent="0.2">
      <c r="A368" s="170" t="s">
        <v>643</v>
      </c>
      <c r="B368" s="175" t="s">
        <v>369</v>
      </c>
      <c r="C368" s="170" t="s">
        <v>399</v>
      </c>
      <c r="D368" s="174" t="s">
        <v>1517</v>
      </c>
      <c r="E368" s="176">
        <v>6505763985</v>
      </c>
      <c r="F368" s="170" t="s">
        <v>345</v>
      </c>
      <c r="G368" s="187">
        <v>40712</v>
      </c>
      <c r="H368" s="150">
        <f t="shared" ca="1" si="12"/>
        <v>4</v>
      </c>
      <c r="I368" s="151" t="s">
        <v>346</v>
      </c>
      <c r="J368" s="178">
        <v>22900</v>
      </c>
      <c r="K368" s="179">
        <v>1</v>
      </c>
      <c r="L368" s="180">
        <f t="shared" si="13"/>
        <v>23451.89</v>
      </c>
      <c r="M368" s="179"/>
      <c r="N368" s="179"/>
    </row>
    <row r="369" spans="1:14" x14ac:dyDescent="0.2">
      <c r="A369" s="170" t="s">
        <v>456</v>
      </c>
      <c r="B369" s="175" t="s">
        <v>369</v>
      </c>
      <c r="C369" s="170" t="s">
        <v>399</v>
      </c>
      <c r="D369" s="174" t="s">
        <v>1518</v>
      </c>
      <c r="E369" s="176">
        <v>4153288891</v>
      </c>
      <c r="F369" s="170" t="s">
        <v>345</v>
      </c>
      <c r="G369" s="187">
        <v>41070</v>
      </c>
      <c r="H369" s="150">
        <f t="shared" ca="1" si="12"/>
        <v>3</v>
      </c>
      <c r="I369" s="151" t="s">
        <v>367</v>
      </c>
      <c r="J369" s="178">
        <v>73930</v>
      </c>
      <c r="K369" s="179">
        <v>1</v>
      </c>
      <c r="L369" s="180">
        <f t="shared" si="13"/>
        <v>75711.713000000003</v>
      </c>
      <c r="M369" s="179"/>
      <c r="N369" s="179"/>
    </row>
    <row r="370" spans="1:14" x14ac:dyDescent="0.2">
      <c r="A370" s="170" t="s">
        <v>575</v>
      </c>
      <c r="B370" s="175" t="s">
        <v>343</v>
      </c>
      <c r="C370" s="170" t="s">
        <v>399</v>
      </c>
      <c r="D370" s="174" t="s">
        <v>1519</v>
      </c>
      <c r="E370" s="176">
        <v>8056473798</v>
      </c>
      <c r="F370" s="170" t="s">
        <v>345</v>
      </c>
      <c r="G370" s="187">
        <v>39258</v>
      </c>
      <c r="H370" s="150">
        <f t="shared" ca="1" si="12"/>
        <v>8</v>
      </c>
      <c r="I370" s="151" t="s">
        <v>351</v>
      </c>
      <c r="J370" s="178">
        <v>66920</v>
      </c>
      <c r="K370" s="179">
        <v>2</v>
      </c>
      <c r="L370" s="180">
        <f t="shared" si="13"/>
        <v>68532.771999999997</v>
      </c>
      <c r="M370" s="179"/>
      <c r="N370" s="179"/>
    </row>
    <row r="371" spans="1:14" x14ac:dyDescent="0.2">
      <c r="A371" s="170" t="s">
        <v>1001</v>
      </c>
      <c r="B371" s="175" t="s">
        <v>355</v>
      </c>
      <c r="C371" s="170" t="s">
        <v>399</v>
      </c>
      <c r="D371" s="174" t="s">
        <v>1520</v>
      </c>
      <c r="E371" s="176">
        <v>4085418218</v>
      </c>
      <c r="F371" s="170" t="s">
        <v>345</v>
      </c>
      <c r="G371" s="187">
        <v>40333</v>
      </c>
      <c r="H371" s="150">
        <f t="shared" ca="1" si="12"/>
        <v>5</v>
      </c>
      <c r="I371" s="151" t="s">
        <v>363</v>
      </c>
      <c r="J371" s="178">
        <v>70480</v>
      </c>
      <c r="K371" s="179">
        <v>4</v>
      </c>
      <c r="L371" s="180">
        <f t="shared" si="13"/>
        <v>72178.567999999999</v>
      </c>
      <c r="M371" s="179"/>
      <c r="N371" s="179"/>
    </row>
    <row r="372" spans="1:14" x14ac:dyDescent="0.2">
      <c r="A372" s="170" t="s">
        <v>805</v>
      </c>
      <c r="B372" s="175" t="s">
        <v>343</v>
      </c>
      <c r="C372" s="170" t="s">
        <v>399</v>
      </c>
      <c r="D372" s="174" t="s">
        <v>1521</v>
      </c>
      <c r="E372" s="176">
        <v>6506832959</v>
      </c>
      <c r="F372" s="170" t="s">
        <v>358</v>
      </c>
      <c r="G372" s="187">
        <v>36703</v>
      </c>
      <c r="H372" s="150">
        <f t="shared" ca="1" si="12"/>
        <v>15</v>
      </c>
      <c r="I372" s="151"/>
      <c r="J372" s="178">
        <v>50200</v>
      </c>
      <c r="K372" s="179">
        <v>4</v>
      </c>
      <c r="L372" s="180">
        <f t="shared" si="13"/>
        <v>51409.82</v>
      </c>
      <c r="M372" s="179"/>
      <c r="N372" s="179"/>
    </row>
    <row r="373" spans="1:14" x14ac:dyDescent="0.2">
      <c r="A373" s="170" t="s">
        <v>567</v>
      </c>
      <c r="B373" s="175" t="s">
        <v>348</v>
      </c>
      <c r="C373" s="170" t="s">
        <v>399</v>
      </c>
      <c r="D373" s="174" t="s">
        <v>1522</v>
      </c>
      <c r="E373" s="176">
        <v>4087757622</v>
      </c>
      <c r="F373" s="170" t="s">
        <v>366</v>
      </c>
      <c r="G373" s="187">
        <v>40351</v>
      </c>
      <c r="H373" s="150">
        <f t="shared" ca="1" si="12"/>
        <v>5</v>
      </c>
      <c r="I373" s="151" t="s">
        <v>353</v>
      </c>
      <c r="J373" s="178">
        <v>20040</v>
      </c>
      <c r="K373" s="179">
        <v>3</v>
      </c>
      <c r="L373" s="180">
        <f t="shared" si="13"/>
        <v>20522.964</v>
      </c>
      <c r="M373" s="179"/>
      <c r="N373" s="179"/>
    </row>
    <row r="374" spans="1:14" x14ac:dyDescent="0.2">
      <c r="A374" s="170" t="s">
        <v>939</v>
      </c>
      <c r="B374" s="175" t="s">
        <v>343</v>
      </c>
      <c r="C374" s="170" t="s">
        <v>399</v>
      </c>
      <c r="D374" s="174" t="s">
        <v>1523</v>
      </c>
      <c r="E374" s="176">
        <v>4153324006</v>
      </c>
      <c r="F374" s="170" t="s">
        <v>345</v>
      </c>
      <c r="G374" s="187">
        <v>39290</v>
      </c>
      <c r="H374" s="150">
        <f t="shared" ca="1" si="12"/>
        <v>8</v>
      </c>
      <c r="I374" s="151" t="s">
        <v>353</v>
      </c>
      <c r="J374" s="178">
        <v>65250</v>
      </c>
      <c r="K374" s="179">
        <v>2</v>
      </c>
      <c r="L374" s="180">
        <f t="shared" si="13"/>
        <v>66822.524999999994</v>
      </c>
      <c r="M374" s="179"/>
      <c r="N374" s="179"/>
    </row>
    <row r="375" spans="1:14" x14ac:dyDescent="0.2">
      <c r="A375" s="170" t="s">
        <v>709</v>
      </c>
      <c r="B375" s="175" t="s">
        <v>355</v>
      </c>
      <c r="C375" s="170" t="s">
        <v>399</v>
      </c>
      <c r="D375" s="174" t="s">
        <v>1524</v>
      </c>
      <c r="E375" s="176">
        <v>6503706306</v>
      </c>
      <c r="F375" s="170" t="s">
        <v>345</v>
      </c>
      <c r="G375" s="187">
        <v>40367</v>
      </c>
      <c r="H375" s="150">
        <f t="shared" ca="1" si="12"/>
        <v>5</v>
      </c>
      <c r="I375" s="151" t="s">
        <v>346</v>
      </c>
      <c r="J375" s="178">
        <v>48800</v>
      </c>
      <c r="K375" s="179">
        <v>4</v>
      </c>
      <c r="L375" s="180">
        <f t="shared" si="13"/>
        <v>49976.08</v>
      </c>
      <c r="M375" s="179"/>
      <c r="N375" s="179"/>
    </row>
    <row r="376" spans="1:14" x14ac:dyDescent="0.2">
      <c r="A376" s="170" t="s">
        <v>948</v>
      </c>
      <c r="B376" s="175" t="s">
        <v>9</v>
      </c>
      <c r="C376" s="170" t="s">
        <v>399</v>
      </c>
      <c r="D376" s="174" t="s">
        <v>1525</v>
      </c>
      <c r="E376" s="176">
        <v>2136257737</v>
      </c>
      <c r="F376" s="170" t="s">
        <v>366</v>
      </c>
      <c r="G376" s="187">
        <v>36371</v>
      </c>
      <c r="H376" s="150">
        <f t="shared" ca="1" si="12"/>
        <v>16</v>
      </c>
      <c r="I376" s="151" t="s">
        <v>353</v>
      </c>
      <c r="J376" s="178">
        <v>26790</v>
      </c>
      <c r="K376" s="179">
        <v>2</v>
      </c>
      <c r="L376" s="180">
        <f t="shared" si="13"/>
        <v>27435.638999999999</v>
      </c>
      <c r="M376" s="179"/>
      <c r="N376" s="179"/>
    </row>
    <row r="377" spans="1:14" x14ac:dyDescent="0.2">
      <c r="A377" s="170" t="s">
        <v>765</v>
      </c>
      <c r="B377" s="175" t="s">
        <v>348</v>
      </c>
      <c r="C377" s="170" t="s">
        <v>399</v>
      </c>
      <c r="D377" s="174" t="s">
        <v>1526</v>
      </c>
      <c r="E377" s="176">
        <v>4086534815</v>
      </c>
      <c r="F377" s="170" t="s">
        <v>358</v>
      </c>
      <c r="G377" s="187">
        <v>39283</v>
      </c>
      <c r="H377" s="150">
        <f t="shared" ca="1" si="12"/>
        <v>8</v>
      </c>
      <c r="I377" s="151"/>
      <c r="J377" s="178">
        <v>74470</v>
      </c>
      <c r="K377" s="179">
        <v>3</v>
      </c>
      <c r="L377" s="180">
        <f t="shared" si="13"/>
        <v>76264.726999999999</v>
      </c>
      <c r="M377" s="179"/>
      <c r="N377" s="179"/>
    </row>
    <row r="378" spans="1:14" x14ac:dyDescent="0.2">
      <c r="A378" s="170" t="s">
        <v>620</v>
      </c>
      <c r="B378" s="175" t="s">
        <v>348</v>
      </c>
      <c r="C378" s="170" t="s">
        <v>399</v>
      </c>
      <c r="D378" s="174" t="s">
        <v>1527</v>
      </c>
      <c r="E378" s="176">
        <v>6509813557</v>
      </c>
      <c r="F378" s="170" t="s">
        <v>345</v>
      </c>
      <c r="G378" s="187">
        <v>40361</v>
      </c>
      <c r="H378" s="150">
        <f t="shared" ca="1" si="12"/>
        <v>5</v>
      </c>
      <c r="I378" s="151" t="s">
        <v>363</v>
      </c>
      <c r="J378" s="178">
        <v>75780</v>
      </c>
      <c r="K378" s="179">
        <v>2</v>
      </c>
      <c r="L378" s="180">
        <f t="shared" si="13"/>
        <v>77606.297999999995</v>
      </c>
      <c r="M378" s="179"/>
      <c r="N378" s="179"/>
    </row>
    <row r="379" spans="1:14" x14ac:dyDescent="0.2">
      <c r="A379" s="170" t="s">
        <v>428</v>
      </c>
      <c r="B379" s="175" t="s">
        <v>369</v>
      </c>
      <c r="C379" s="170" t="s">
        <v>399</v>
      </c>
      <c r="D379" s="174" t="s">
        <v>1528</v>
      </c>
      <c r="E379" s="176">
        <v>6505340290</v>
      </c>
      <c r="F379" s="170" t="s">
        <v>345</v>
      </c>
      <c r="G379" s="187">
        <v>40395</v>
      </c>
      <c r="H379" s="150">
        <f t="shared" ca="1" si="12"/>
        <v>5</v>
      </c>
      <c r="I379" s="151" t="s">
        <v>346</v>
      </c>
      <c r="J379" s="178">
        <v>57560</v>
      </c>
      <c r="K379" s="179">
        <v>4</v>
      </c>
      <c r="L379" s="180">
        <f t="shared" si="13"/>
        <v>58947.195999999996</v>
      </c>
      <c r="M379" s="179"/>
      <c r="N379" s="179"/>
    </row>
    <row r="380" spans="1:14" x14ac:dyDescent="0.2">
      <c r="A380" s="170" t="s">
        <v>721</v>
      </c>
      <c r="B380" s="175" t="s">
        <v>369</v>
      </c>
      <c r="C380" s="170" t="s">
        <v>399</v>
      </c>
      <c r="D380" s="174" t="s">
        <v>1529</v>
      </c>
      <c r="E380" s="176">
        <v>4088170460</v>
      </c>
      <c r="F380" s="170" t="s">
        <v>345</v>
      </c>
      <c r="G380" s="187">
        <v>36392</v>
      </c>
      <c r="H380" s="150">
        <f t="shared" ca="1" si="12"/>
        <v>16</v>
      </c>
      <c r="I380" s="151" t="s">
        <v>353</v>
      </c>
      <c r="J380" s="178">
        <v>51410</v>
      </c>
      <c r="K380" s="179">
        <v>4</v>
      </c>
      <c r="L380" s="180">
        <f t="shared" si="13"/>
        <v>52648.981</v>
      </c>
      <c r="M380" s="179"/>
      <c r="N380" s="179"/>
    </row>
    <row r="381" spans="1:14" x14ac:dyDescent="0.2">
      <c r="A381" s="170" t="s">
        <v>463</v>
      </c>
      <c r="B381" s="175" t="s">
        <v>9</v>
      </c>
      <c r="C381" s="170" t="s">
        <v>399</v>
      </c>
      <c r="D381" s="174" t="s">
        <v>1530</v>
      </c>
      <c r="E381" s="176">
        <v>2137767948</v>
      </c>
      <c r="F381" s="170" t="s">
        <v>358</v>
      </c>
      <c r="G381" s="187">
        <v>39330</v>
      </c>
      <c r="H381" s="150">
        <f t="shared" ca="1" si="12"/>
        <v>8</v>
      </c>
      <c r="I381" s="151"/>
      <c r="J381" s="178">
        <v>81930</v>
      </c>
      <c r="K381" s="179">
        <v>5</v>
      </c>
      <c r="L381" s="180">
        <f t="shared" si="13"/>
        <v>83904.513000000006</v>
      </c>
      <c r="M381" s="179"/>
      <c r="N381" s="179"/>
    </row>
    <row r="382" spans="1:14" x14ac:dyDescent="0.2">
      <c r="A382" s="170" t="s">
        <v>987</v>
      </c>
      <c r="B382" s="175" t="s">
        <v>343</v>
      </c>
      <c r="C382" s="170" t="s">
        <v>399</v>
      </c>
      <c r="D382" s="174" t="s">
        <v>1531</v>
      </c>
      <c r="E382" s="176">
        <v>3107768858</v>
      </c>
      <c r="F382" s="170" t="s">
        <v>358</v>
      </c>
      <c r="G382" s="187">
        <v>38969</v>
      </c>
      <c r="H382" s="150">
        <f t="shared" ca="1" si="12"/>
        <v>9</v>
      </c>
      <c r="I382" s="151"/>
      <c r="J382" s="178">
        <v>63850</v>
      </c>
      <c r="K382" s="179">
        <v>2</v>
      </c>
      <c r="L382" s="180">
        <f t="shared" si="13"/>
        <v>65388.785000000003</v>
      </c>
      <c r="M382" s="179"/>
      <c r="N382" s="179"/>
    </row>
    <row r="383" spans="1:14" x14ac:dyDescent="0.2">
      <c r="A383" s="170" t="s">
        <v>720</v>
      </c>
      <c r="B383" s="175" t="s">
        <v>355</v>
      </c>
      <c r="C383" s="170" t="s">
        <v>399</v>
      </c>
      <c r="D383" s="174" t="s">
        <v>1532</v>
      </c>
      <c r="E383" s="176">
        <v>3105553762</v>
      </c>
      <c r="F383" s="170" t="s">
        <v>366</v>
      </c>
      <c r="G383" s="187">
        <v>37138</v>
      </c>
      <c r="H383" s="150">
        <f t="shared" ca="1" si="12"/>
        <v>14</v>
      </c>
      <c r="I383" s="151" t="s">
        <v>367</v>
      </c>
      <c r="J383" s="178">
        <v>31110</v>
      </c>
      <c r="K383" s="179">
        <v>1</v>
      </c>
      <c r="L383" s="180">
        <f t="shared" si="13"/>
        <v>31859.751</v>
      </c>
      <c r="M383" s="179"/>
      <c r="N383" s="179"/>
    </row>
    <row r="384" spans="1:14" x14ac:dyDescent="0.2">
      <c r="A384" s="170" t="s">
        <v>1033</v>
      </c>
      <c r="B384" s="175" t="s">
        <v>9</v>
      </c>
      <c r="C384" s="170" t="s">
        <v>399</v>
      </c>
      <c r="D384" s="174" t="s">
        <v>1533</v>
      </c>
      <c r="E384" s="176">
        <v>2136620494</v>
      </c>
      <c r="F384" s="170" t="s">
        <v>366</v>
      </c>
      <c r="G384" s="187">
        <v>37141</v>
      </c>
      <c r="H384" s="150">
        <f t="shared" ca="1" si="12"/>
        <v>14</v>
      </c>
      <c r="I384" s="151" t="s">
        <v>351</v>
      </c>
      <c r="J384" s="178">
        <v>15910</v>
      </c>
      <c r="K384" s="179">
        <v>3</v>
      </c>
      <c r="L384" s="180">
        <f t="shared" si="13"/>
        <v>16293.431</v>
      </c>
      <c r="M384" s="179"/>
      <c r="N384" s="179"/>
    </row>
    <row r="385" spans="1:14" x14ac:dyDescent="0.2">
      <c r="A385" s="170" t="s">
        <v>718</v>
      </c>
      <c r="B385" s="175" t="s">
        <v>371</v>
      </c>
      <c r="C385" s="170" t="s">
        <v>399</v>
      </c>
      <c r="D385" s="174" t="s">
        <v>1534</v>
      </c>
      <c r="E385" s="176">
        <v>4157296313</v>
      </c>
      <c r="F385" s="170" t="s">
        <v>345</v>
      </c>
      <c r="G385" s="187">
        <v>40083</v>
      </c>
      <c r="H385" s="150">
        <f t="shared" ca="1" si="12"/>
        <v>6</v>
      </c>
      <c r="I385" s="151" t="s">
        <v>353</v>
      </c>
      <c r="J385" s="178">
        <v>44150</v>
      </c>
      <c r="K385" s="179">
        <v>4</v>
      </c>
      <c r="L385" s="180">
        <f t="shared" si="13"/>
        <v>45214.014999999999</v>
      </c>
      <c r="M385" s="179"/>
      <c r="N385" s="179"/>
    </row>
    <row r="386" spans="1:14" x14ac:dyDescent="0.2">
      <c r="A386" s="170" t="s">
        <v>633</v>
      </c>
      <c r="B386" s="175" t="s">
        <v>348</v>
      </c>
      <c r="C386" s="170" t="s">
        <v>399</v>
      </c>
      <c r="D386" s="174" t="s">
        <v>1535</v>
      </c>
      <c r="E386" s="176">
        <v>4157891994</v>
      </c>
      <c r="F386" s="170" t="s">
        <v>345</v>
      </c>
      <c r="G386" s="187">
        <v>40447</v>
      </c>
      <c r="H386" s="150">
        <f t="shared" ref="H386:H449" ca="1" si="14">DATEDIF(G386,TODAY(),"Y")</f>
        <v>5</v>
      </c>
      <c r="I386" s="151" t="s">
        <v>346</v>
      </c>
      <c r="J386" s="178">
        <v>33970</v>
      </c>
      <c r="K386" s="179">
        <v>4</v>
      </c>
      <c r="L386" s="180">
        <f t="shared" ref="L386:L449" si="15">J386*$N$1+J386</f>
        <v>34788.677000000003</v>
      </c>
      <c r="M386" s="179"/>
      <c r="N386" s="179"/>
    </row>
    <row r="387" spans="1:14" x14ac:dyDescent="0.2">
      <c r="A387" s="170" t="s">
        <v>1062</v>
      </c>
      <c r="B387" s="175" t="s">
        <v>343</v>
      </c>
      <c r="C387" s="170" t="s">
        <v>399</v>
      </c>
      <c r="D387" s="174" t="s">
        <v>1536</v>
      </c>
      <c r="E387" s="176">
        <v>6503519375</v>
      </c>
      <c r="F387" s="170" t="s">
        <v>366</v>
      </c>
      <c r="G387" s="187">
        <v>36094</v>
      </c>
      <c r="H387" s="150">
        <f t="shared" ca="1" si="14"/>
        <v>17</v>
      </c>
      <c r="I387" s="151" t="s">
        <v>346</v>
      </c>
      <c r="J387" s="178">
        <v>47885</v>
      </c>
      <c r="K387" s="179">
        <v>1</v>
      </c>
      <c r="L387" s="180">
        <f t="shared" si="15"/>
        <v>49039.0285</v>
      </c>
      <c r="M387" s="179"/>
      <c r="N387" s="179"/>
    </row>
    <row r="388" spans="1:14" x14ac:dyDescent="0.2">
      <c r="A388" s="170" t="s">
        <v>467</v>
      </c>
      <c r="B388" s="175" t="s">
        <v>348</v>
      </c>
      <c r="C388" s="170" t="s">
        <v>399</v>
      </c>
      <c r="D388" s="174" t="s">
        <v>1537</v>
      </c>
      <c r="E388" s="176">
        <v>4082436251</v>
      </c>
      <c r="F388" s="170" t="s">
        <v>345</v>
      </c>
      <c r="G388" s="187">
        <v>36456</v>
      </c>
      <c r="H388" s="150">
        <f t="shared" ca="1" si="14"/>
        <v>16</v>
      </c>
      <c r="I388" s="151" t="s">
        <v>353</v>
      </c>
      <c r="J388" s="178">
        <v>43460</v>
      </c>
      <c r="K388" s="179">
        <v>5</v>
      </c>
      <c r="L388" s="180">
        <f t="shared" si="15"/>
        <v>44507.385999999999</v>
      </c>
      <c r="M388" s="179"/>
      <c r="N388" s="179"/>
    </row>
    <row r="389" spans="1:14" x14ac:dyDescent="0.2">
      <c r="A389" s="170" t="s">
        <v>454</v>
      </c>
      <c r="B389" s="175" t="s">
        <v>343</v>
      </c>
      <c r="C389" s="170" t="s">
        <v>399</v>
      </c>
      <c r="D389" s="174" t="s">
        <v>1538</v>
      </c>
      <c r="E389" s="176">
        <v>6507431658</v>
      </c>
      <c r="F389" s="170" t="s">
        <v>345</v>
      </c>
      <c r="G389" s="187">
        <v>36463</v>
      </c>
      <c r="H389" s="150">
        <f t="shared" ca="1" si="14"/>
        <v>16</v>
      </c>
      <c r="I389" s="151" t="s">
        <v>346</v>
      </c>
      <c r="J389" s="178">
        <v>44220</v>
      </c>
      <c r="K389" s="179">
        <v>3</v>
      </c>
      <c r="L389" s="180">
        <f t="shared" si="15"/>
        <v>45285.701999999997</v>
      </c>
      <c r="M389" s="179"/>
      <c r="N389" s="179"/>
    </row>
    <row r="390" spans="1:14" x14ac:dyDescent="0.2">
      <c r="A390" s="170" t="s">
        <v>1070</v>
      </c>
      <c r="B390" s="175" t="s">
        <v>348</v>
      </c>
      <c r="C390" s="170" t="s">
        <v>399</v>
      </c>
      <c r="D390" s="174" t="s">
        <v>1539</v>
      </c>
      <c r="E390" s="176">
        <v>8052923548</v>
      </c>
      <c r="F390" s="170" t="s">
        <v>366</v>
      </c>
      <c r="G390" s="187">
        <v>37166</v>
      </c>
      <c r="H390" s="150">
        <f t="shared" ca="1" si="14"/>
        <v>14</v>
      </c>
      <c r="I390" s="151" t="s">
        <v>367</v>
      </c>
      <c r="J390" s="178">
        <v>47295</v>
      </c>
      <c r="K390" s="179">
        <v>4</v>
      </c>
      <c r="L390" s="180">
        <f t="shared" si="15"/>
        <v>48434.809500000003</v>
      </c>
      <c r="M390" s="179"/>
      <c r="N390" s="179"/>
    </row>
    <row r="391" spans="1:14" x14ac:dyDescent="0.2">
      <c r="A391" s="170" t="s">
        <v>398</v>
      </c>
      <c r="B391" s="175" t="s">
        <v>343</v>
      </c>
      <c r="C391" s="170" t="s">
        <v>399</v>
      </c>
      <c r="D391" s="174" t="s">
        <v>1540</v>
      </c>
      <c r="E391" s="176">
        <v>6507723593</v>
      </c>
      <c r="F391" s="170" t="s">
        <v>345</v>
      </c>
      <c r="G391" s="187">
        <v>36116</v>
      </c>
      <c r="H391" s="150">
        <f t="shared" ca="1" si="14"/>
        <v>17</v>
      </c>
      <c r="I391" s="151" t="s">
        <v>351</v>
      </c>
      <c r="J391" s="178">
        <v>49770</v>
      </c>
      <c r="K391" s="179">
        <v>1</v>
      </c>
      <c r="L391" s="180">
        <f t="shared" si="15"/>
        <v>50969.457000000002</v>
      </c>
      <c r="M391" s="179"/>
      <c r="N391" s="179"/>
    </row>
    <row r="392" spans="1:14" x14ac:dyDescent="0.2">
      <c r="A392" s="170" t="s">
        <v>716</v>
      </c>
      <c r="B392" s="175" t="s">
        <v>355</v>
      </c>
      <c r="C392" s="170" t="s">
        <v>399</v>
      </c>
      <c r="D392" s="174" t="s">
        <v>1541</v>
      </c>
      <c r="E392" s="176">
        <v>6503315521</v>
      </c>
      <c r="F392" s="170" t="s">
        <v>366</v>
      </c>
      <c r="G392" s="187">
        <v>36121</v>
      </c>
      <c r="H392" s="150">
        <f t="shared" ca="1" si="14"/>
        <v>17</v>
      </c>
      <c r="I392" s="151" t="s">
        <v>353</v>
      </c>
      <c r="J392" s="178">
        <v>28880</v>
      </c>
      <c r="K392" s="179">
        <v>3</v>
      </c>
      <c r="L392" s="180">
        <f t="shared" si="15"/>
        <v>29576.008000000002</v>
      </c>
      <c r="M392" s="179"/>
      <c r="N392" s="179"/>
    </row>
    <row r="393" spans="1:14" x14ac:dyDescent="0.2">
      <c r="A393" s="170" t="s">
        <v>825</v>
      </c>
      <c r="B393" s="175" t="s">
        <v>355</v>
      </c>
      <c r="C393" s="170" t="s">
        <v>399</v>
      </c>
      <c r="D393" s="174" t="s">
        <v>1542</v>
      </c>
      <c r="E393" s="176">
        <v>4084050038</v>
      </c>
      <c r="F393" s="170" t="s">
        <v>345</v>
      </c>
      <c r="G393" s="187">
        <v>36145</v>
      </c>
      <c r="H393" s="150">
        <f t="shared" ca="1" si="14"/>
        <v>17</v>
      </c>
      <c r="I393" s="151" t="s">
        <v>367</v>
      </c>
      <c r="J393" s="178">
        <v>31260</v>
      </c>
      <c r="K393" s="179">
        <v>5</v>
      </c>
      <c r="L393" s="180">
        <f t="shared" si="15"/>
        <v>32013.366000000002</v>
      </c>
      <c r="M393" s="179"/>
      <c r="N393" s="179"/>
    </row>
    <row r="394" spans="1:14" x14ac:dyDescent="0.2">
      <c r="A394" s="170" t="s">
        <v>972</v>
      </c>
      <c r="B394" s="175" t="s">
        <v>348</v>
      </c>
      <c r="C394" s="170" t="s">
        <v>399</v>
      </c>
      <c r="D394" s="174" t="s">
        <v>1543</v>
      </c>
      <c r="E394" s="176">
        <v>8058067192</v>
      </c>
      <c r="F394" s="170" t="s">
        <v>358</v>
      </c>
      <c r="G394" s="187">
        <v>39063</v>
      </c>
      <c r="H394" s="150">
        <f t="shared" ca="1" si="14"/>
        <v>9</v>
      </c>
      <c r="I394" s="151"/>
      <c r="J394" s="178">
        <v>77930</v>
      </c>
      <c r="K394" s="179">
        <v>5</v>
      </c>
      <c r="L394" s="180">
        <f t="shared" si="15"/>
        <v>79808.112999999998</v>
      </c>
      <c r="M394" s="179"/>
      <c r="N394" s="179"/>
    </row>
    <row r="395" spans="1:14" x14ac:dyDescent="0.2">
      <c r="A395" s="170" t="s">
        <v>327</v>
      </c>
      <c r="B395" s="175" t="s">
        <v>9</v>
      </c>
      <c r="C395" s="170" t="s">
        <v>378</v>
      </c>
      <c r="D395" s="174" t="s">
        <v>1544</v>
      </c>
      <c r="E395" s="176">
        <v>8055687761</v>
      </c>
      <c r="F395" s="170" t="s">
        <v>345</v>
      </c>
      <c r="G395" s="187">
        <v>40922</v>
      </c>
      <c r="H395" s="150">
        <f t="shared" ca="1" si="14"/>
        <v>4</v>
      </c>
      <c r="I395" s="151" t="s">
        <v>346</v>
      </c>
      <c r="J395" s="178">
        <v>39110</v>
      </c>
      <c r="K395" s="179">
        <v>5</v>
      </c>
      <c r="L395" s="180">
        <f t="shared" si="15"/>
        <v>40052.550999999999</v>
      </c>
      <c r="M395" s="179"/>
      <c r="N395" s="179"/>
    </row>
    <row r="396" spans="1:14" x14ac:dyDescent="0.2">
      <c r="A396" s="170" t="s">
        <v>321</v>
      </c>
      <c r="B396" s="175" t="s">
        <v>343</v>
      </c>
      <c r="C396" s="170" t="s">
        <v>378</v>
      </c>
      <c r="D396" s="174" t="s">
        <v>1545</v>
      </c>
      <c r="E396" s="176">
        <v>4157806654</v>
      </c>
      <c r="F396" s="170" t="s">
        <v>358</v>
      </c>
      <c r="G396" s="187">
        <v>38734</v>
      </c>
      <c r="H396" s="150">
        <f t="shared" ca="1" si="14"/>
        <v>10</v>
      </c>
      <c r="I396" s="151"/>
      <c r="J396" s="178">
        <v>54190</v>
      </c>
      <c r="K396" s="179">
        <v>4</v>
      </c>
      <c r="L396" s="180">
        <f t="shared" si="15"/>
        <v>55495.978999999999</v>
      </c>
      <c r="M396" s="179"/>
      <c r="N396" s="179"/>
    </row>
    <row r="397" spans="1:14" x14ac:dyDescent="0.2">
      <c r="A397" s="170" t="s">
        <v>323</v>
      </c>
      <c r="B397" s="175" t="s">
        <v>348</v>
      </c>
      <c r="C397" s="170" t="s">
        <v>378</v>
      </c>
      <c r="D397" s="174" t="s">
        <v>1546</v>
      </c>
      <c r="E397" s="176">
        <v>4155217255</v>
      </c>
      <c r="F397" s="170" t="s">
        <v>345</v>
      </c>
      <c r="G397" s="187">
        <v>36175</v>
      </c>
      <c r="H397" s="150">
        <f t="shared" ca="1" si="14"/>
        <v>17</v>
      </c>
      <c r="I397" s="151" t="s">
        <v>353</v>
      </c>
      <c r="J397" s="178">
        <v>23520</v>
      </c>
      <c r="K397" s="179">
        <v>2</v>
      </c>
      <c r="L397" s="180">
        <f t="shared" si="15"/>
        <v>24086.831999999999</v>
      </c>
      <c r="M397" s="179"/>
      <c r="N397" s="179"/>
    </row>
    <row r="398" spans="1:14" x14ac:dyDescent="0.2">
      <c r="A398" s="170" t="s">
        <v>318</v>
      </c>
      <c r="B398" s="175" t="s">
        <v>348</v>
      </c>
      <c r="C398" s="170" t="s">
        <v>378</v>
      </c>
      <c r="D398" s="174" t="s">
        <v>1547</v>
      </c>
      <c r="E398" s="176">
        <v>4153430192</v>
      </c>
      <c r="F398" s="170" t="s">
        <v>345</v>
      </c>
      <c r="G398" s="187">
        <v>36898</v>
      </c>
      <c r="H398" s="150">
        <f t="shared" ca="1" si="14"/>
        <v>15</v>
      </c>
      <c r="I398" s="151" t="s">
        <v>346</v>
      </c>
      <c r="J398" s="178">
        <v>71820</v>
      </c>
      <c r="K398" s="179">
        <v>2</v>
      </c>
      <c r="L398" s="180">
        <f t="shared" si="15"/>
        <v>73550.861999999994</v>
      </c>
      <c r="M398" s="179"/>
      <c r="N398" s="179"/>
    </row>
    <row r="399" spans="1:14" x14ac:dyDescent="0.2">
      <c r="A399" s="170" t="s">
        <v>313</v>
      </c>
      <c r="B399" s="175" t="s">
        <v>343</v>
      </c>
      <c r="C399" s="170" t="s">
        <v>378</v>
      </c>
      <c r="D399" s="174" t="s">
        <v>1548</v>
      </c>
      <c r="E399" s="176">
        <v>3103497365</v>
      </c>
      <c r="F399" s="170" t="s">
        <v>345</v>
      </c>
      <c r="G399" s="187">
        <v>40235</v>
      </c>
      <c r="H399" s="150">
        <f t="shared" ca="1" si="14"/>
        <v>6</v>
      </c>
      <c r="I399" s="151" t="s">
        <v>353</v>
      </c>
      <c r="J399" s="178">
        <v>22860</v>
      </c>
      <c r="K399" s="179">
        <v>5</v>
      </c>
      <c r="L399" s="180">
        <f t="shared" si="15"/>
        <v>23410.925999999999</v>
      </c>
      <c r="M399" s="179"/>
      <c r="N399" s="179"/>
    </row>
    <row r="400" spans="1:14" x14ac:dyDescent="0.2">
      <c r="A400" s="170" t="s">
        <v>320</v>
      </c>
      <c r="B400" s="175" t="s">
        <v>9</v>
      </c>
      <c r="C400" s="170" t="s">
        <v>378</v>
      </c>
      <c r="D400" s="174" t="s">
        <v>1549</v>
      </c>
      <c r="E400" s="176">
        <v>4088067565</v>
      </c>
      <c r="F400" s="170" t="s">
        <v>345</v>
      </c>
      <c r="G400" s="187">
        <v>36567</v>
      </c>
      <c r="H400" s="150">
        <f t="shared" ca="1" si="14"/>
        <v>16</v>
      </c>
      <c r="I400" s="151" t="s">
        <v>351</v>
      </c>
      <c r="J400" s="178">
        <v>45450</v>
      </c>
      <c r="K400" s="179">
        <v>5</v>
      </c>
      <c r="L400" s="180">
        <f t="shared" si="15"/>
        <v>46545.345000000001</v>
      </c>
      <c r="M400" s="179"/>
      <c r="N400" s="179"/>
    </row>
    <row r="401" spans="1:14" x14ac:dyDescent="0.2">
      <c r="A401" s="170" t="s">
        <v>435</v>
      </c>
      <c r="B401" s="175" t="s">
        <v>9</v>
      </c>
      <c r="C401" s="170" t="s">
        <v>378</v>
      </c>
      <c r="D401" s="174" t="s">
        <v>1550</v>
      </c>
      <c r="E401" s="176">
        <v>6503372600</v>
      </c>
      <c r="F401" s="170" t="s">
        <v>366</v>
      </c>
      <c r="G401" s="187">
        <v>40263</v>
      </c>
      <c r="H401" s="150">
        <f t="shared" ca="1" si="14"/>
        <v>5</v>
      </c>
      <c r="I401" s="151" t="s">
        <v>346</v>
      </c>
      <c r="J401" s="178">
        <v>49405</v>
      </c>
      <c r="K401" s="179">
        <v>4</v>
      </c>
      <c r="L401" s="180">
        <f t="shared" si="15"/>
        <v>50595.660499999998</v>
      </c>
      <c r="M401" s="179"/>
      <c r="N401" s="179"/>
    </row>
    <row r="402" spans="1:14" x14ac:dyDescent="0.2">
      <c r="A402" s="170" t="s">
        <v>330</v>
      </c>
      <c r="B402" s="175" t="s">
        <v>343</v>
      </c>
      <c r="C402" s="170" t="s">
        <v>378</v>
      </c>
      <c r="D402" s="174" t="s">
        <v>1551</v>
      </c>
      <c r="E402" s="176">
        <v>4083378018</v>
      </c>
      <c r="F402" s="170" t="s">
        <v>345</v>
      </c>
      <c r="G402" s="187">
        <v>41046</v>
      </c>
      <c r="H402" s="150">
        <f t="shared" ca="1" si="14"/>
        <v>3</v>
      </c>
      <c r="I402" s="151" t="s">
        <v>346</v>
      </c>
      <c r="J402" s="178">
        <v>48550</v>
      </c>
      <c r="K402" s="179">
        <v>5</v>
      </c>
      <c r="L402" s="180">
        <f t="shared" si="15"/>
        <v>49720.055</v>
      </c>
      <c r="M402" s="179"/>
      <c r="N402" s="179"/>
    </row>
    <row r="403" spans="1:14" x14ac:dyDescent="0.2">
      <c r="A403" s="170" t="s">
        <v>328</v>
      </c>
      <c r="B403" s="175" t="s">
        <v>348</v>
      </c>
      <c r="C403" s="170" t="s">
        <v>378</v>
      </c>
      <c r="D403" s="174" t="s">
        <v>1552</v>
      </c>
      <c r="E403" s="176">
        <v>6508221617</v>
      </c>
      <c r="F403" s="170" t="s">
        <v>366</v>
      </c>
      <c r="G403" s="187">
        <v>35961</v>
      </c>
      <c r="H403" s="150">
        <f t="shared" ca="1" si="14"/>
        <v>17</v>
      </c>
      <c r="I403" s="151" t="s">
        <v>346</v>
      </c>
      <c r="J403" s="178">
        <v>20500</v>
      </c>
      <c r="K403" s="179">
        <v>3</v>
      </c>
      <c r="L403" s="180">
        <f t="shared" si="15"/>
        <v>20994.05</v>
      </c>
      <c r="M403" s="179"/>
      <c r="N403" s="179"/>
    </row>
    <row r="404" spans="1:14" x14ac:dyDescent="0.2">
      <c r="A404" s="170" t="s">
        <v>325</v>
      </c>
      <c r="B404" s="175" t="s">
        <v>369</v>
      </c>
      <c r="C404" s="170" t="s">
        <v>378</v>
      </c>
      <c r="D404" s="174" t="s">
        <v>1553</v>
      </c>
      <c r="E404" s="176">
        <v>4153258031</v>
      </c>
      <c r="F404" s="170" t="s">
        <v>358</v>
      </c>
      <c r="G404" s="187">
        <v>40333</v>
      </c>
      <c r="H404" s="150">
        <f t="shared" ca="1" si="14"/>
        <v>5</v>
      </c>
      <c r="I404" s="151"/>
      <c r="J404" s="178">
        <v>74020</v>
      </c>
      <c r="K404" s="179">
        <v>2</v>
      </c>
      <c r="L404" s="180">
        <f t="shared" si="15"/>
        <v>75803.881999999998</v>
      </c>
      <c r="M404" s="179"/>
      <c r="N404" s="179"/>
    </row>
    <row r="405" spans="1:14" x14ac:dyDescent="0.2">
      <c r="A405" s="170" t="s">
        <v>326</v>
      </c>
      <c r="B405" s="175" t="s">
        <v>343</v>
      </c>
      <c r="C405" s="170" t="s">
        <v>378</v>
      </c>
      <c r="D405" s="174" t="s">
        <v>1554</v>
      </c>
      <c r="E405" s="176">
        <v>4088523585</v>
      </c>
      <c r="F405" s="170" t="s">
        <v>358</v>
      </c>
      <c r="G405" s="187">
        <v>37803</v>
      </c>
      <c r="H405" s="150">
        <f t="shared" ca="1" si="14"/>
        <v>12</v>
      </c>
      <c r="I405" s="151"/>
      <c r="J405" s="178">
        <v>78100</v>
      </c>
      <c r="K405" s="179">
        <v>3</v>
      </c>
      <c r="L405" s="180">
        <f t="shared" si="15"/>
        <v>79982.210000000006</v>
      </c>
      <c r="M405" s="179"/>
      <c r="N405" s="179"/>
    </row>
    <row r="406" spans="1:14" x14ac:dyDescent="0.2">
      <c r="A406" s="170" t="s">
        <v>314</v>
      </c>
      <c r="B406" s="175" t="s">
        <v>371</v>
      </c>
      <c r="C406" s="170" t="s">
        <v>378</v>
      </c>
      <c r="D406" s="174" t="s">
        <v>1555</v>
      </c>
      <c r="E406" s="176">
        <v>2138012002</v>
      </c>
      <c r="F406" s="170" t="s">
        <v>374</v>
      </c>
      <c r="G406" s="187">
        <v>37827</v>
      </c>
      <c r="H406" s="150">
        <f t="shared" ca="1" si="14"/>
        <v>12</v>
      </c>
      <c r="I406" s="151"/>
      <c r="J406" s="178">
        <v>11044</v>
      </c>
      <c r="K406" s="179">
        <v>2</v>
      </c>
      <c r="L406" s="180">
        <f t="shared" si="15"/>
        <v>11310.160400000001</v>
      </c>
      <c r="M406" s="179"/>
      <c r="N406" s="179"/>
    </row>
    <row r="407" spans="1:14" x14ac:dyDescent="0.2">
      <c r="A407" s="170" t="s">
        <v>984</v>
      </c>
      <c r="B407" s="175" t="s">
        <v>348</v>
      </c>
      <c r="C407" s="170" t="s">
        <v>378</v>
      </c>
      <c r="D407" s="174" t="s">
        <v>1556</v>
      </c>
      <c r="E407" s="176">
        <v>6507088963</v>
      </c>
      <c r="F407" s="170" t="s">
        <v>358</v>
      </c>
      <c r="G407" s="187">
        <v>40372</v>
      </c>
      <c r="H407" s="150">
        <f t="shared" ca="1" si="14"/>
        <v>5</v>
      </c>
      <c r="I407" s="151"/>
      <c r="J407" s="178">
        <v>75100</v>
      </c>
      <c r="K407" s="179">
        <v>4</v>
      </c>
      <c r="L407" s="180">
        <f t="shared" si="15"/>
        <v>76909.91</v>
      </c>
      <c r="M407" s="179"/>
      <c r="N407" s="179"/>
    </row>
    <row r="408" spans="1:14" x14ac:dyDescent="0.2">
      <c r="A408" s="170" t="s">
        <v>789</v>
      </c>
      <c r="B408" s="175" t="s">
        <v>355</v>
      </c>
      <c r="C408" s="170" t="s">
        <v>378</v>
      </c>
      <c r="D408" s="174" t="s">
        <v>1557</v>
      </c>
      <c r="E408" s="176">
        <v>4085421741</v>
      </c>
      <c r="F408" s="170" t="s">
        <v>358</v>
      </c>
      <c r="G408" s="187">
        <v>36047</v>
      </c>
      <c r="H408" s="150">
        <f t="shared" ca="1" si="14"/>
        <v>17</v>
      </c>
      <c r="I408" s="151"/>
      <c r="J408" s="178">
        <v>72480</v>
      </c>
      <c r="K408" s="179">
        <v>2</v>
      </c>
      <c r="L408" s="180">
        <f t="shared" si="15"/>
        <v>74226.767999999996</v>
      </c>
      <c r="M408" s="179"/>
      <c r="N408" s="179"/>
    </row>
    <row r="409" spans="1:14" x14ac:dyDescent="0.2">
      <c r="A409" s="170" t="s">
        <v>390</v>
      </c>
      <c r="B409" s="175" t="s">
        <v>343</v>
      </c>
      <c r="C409" s="170" t="s">
        <v>378</v>
      </c>
      <c r="D409" s="174" t="s">
        <v>1558</v>
      </c>
      <c r="E409" s="176">
        <v>3103915068</v>
      </c>
      <c r="F409" s="170" t="s">
        <v>345</v>
      </c>
      <c r="G409" s="187">
        <v>41209</v>
      </c>
      <c r="H409" s="150">
        <f t="shared" ca="1" si="14"/>
        <v>3</v>
      </c>
      <c r="I409" s="151" t="s">
        <v>367</v>
      </c>
      <c r="J409" s="178">
        <v>87980</v>
      </c>
      <c r="K409" s="179">
        <v>1</v>
      </c>
      <c r="L409" s="180">
        <f t="shared" si="15"/>
        <v>90100.317999999999</v>
      </c>
      <c r="M409" s="179"/>
      <c r="N409" s="179"/>
    </row>
    <row r="410" spans="1:14" x14ac:dyDescent="0.2">
      <c r="A410" s="170" t="s">
        <v>459</v>
      </c>
      <c r="B410" s="175" t="s">
        <v>369</v>
      </c>
      <c r="C410" s="170" t="s">
        <v>378</v>
      </c>
      <c r="D410" s="174" t="s">
        <v>1559</v>
      </c>
      <c r="E410" s="176">
        <v>4155262738</v>
      </c>
      <c r="F410" s="170" t="s">
        <v>358</v>
      </c>
      <c r="G410" s="187">
        <v>39011</v>
      </c>
      <c r="H410" s="150">
        <f t="shared" ca="1" si="14"/>
        <v>9</v>
      </c>
      <c r="I410" s="151"/>
      <c r="J410" s="178">
        <v>86470</v>
      </c>
      <c r="K410" s="179">
        <v>4</v>
      </c>
      <c r="L410" s="180">
        <f t="shared" si="15"/>
        <v>88553.926999999996</v>
      </c>
      <c r="M410" s="179"/>
      <c r="N410" s="179"/>
    </row>
    <row r="411" spans="1:14" x14ac:dyDescent="0.2">
      <c r="A411" s="170" t="s">
        <v>899</v>
      </c>
      <c r="B411" s="175" t="s">
        <v>348</v>
      </c>
      <c r="C411" s="170" t="s">
        <v>378</v>
      </c>
      <c r="D411" s="174" t="s">
        <v>1560</v>
      </c>
      <c r="E411" s="176">
        <v>4152304190</v>
      </c>
      <c r="F411" s="170" t="s">
        <v>374</v>
      </c>
      <c r="G411" s="187">
        <v>36084</v>
      </c>
      <c r="H411" s="150">
        <f t="shared" ca="1" si="14"/>
        <v>17</v>
      </c>
      <c r="I411" s="151"/>
      <c r="J411" s="178">
        <v>21668</v>
      </c>
      <c r="K411" s="179">
        <v>4</v>
      </c>
      <c r="L411" s="180">
        <f t="shared" si="15"/>
        <v>22190.198799999998</v>
      </c>
      <c r="M411" s="179"/>
      <c r="N411" s="179"/>
    </row>
    <row r="412" spans="1:14" x14ac:dyDescent="0.2">
      <c r="A412" s="170" t="s">
        <v>317</v>
      </c>
      <c r="B412" s="175" t="s">
        <v>348</v>
      </c>
      <c r="C412" s="170" t="s">
        <v>378</v>
      </c>
      <c r="D412" s="174" t="s">
        <v>1561</v>
      </c>
      <c r="E412" s="176">
        <v>3109898851</v>
      </c>
      <c r="F412" s="170" t="s">
        <v>374</v>
      </c>
      <c r="G412" s="187">
        <v>40494</v>
      </c>
      <c r="H412" s="150">
        <f t="shared" ca="1" si="14"/>
        <v>5</v>
      </c>
      <c r="I412" s="151"/>
      <c r="J412" s="178">
        <v>35312</v>
      </c>
      <c r="K412" s="179">
        <v>3</v>
      </c>
      <c r="L412" s="180">
        <f t="shared" si="15"/>
        <v>36163.019200000002</v>
      </c>
      <c r="M412" s="179"/>
      <c r="N412" s="179"/>
    </row>
    <row r="413" spans="1:14" x14ac:dyDescent="0.2">
      <c r="A413" s="170" t="s">
        <v>591</v>
      </c>
      <c r="B413" s="175" t="s">
        <v>371</v>
      </c>
      <c r="C413" s="170" t="s">
        <v>378</v>
      </c>
      <c r="D413" s="174" t="s">
        <v>1562</v>
      </c>
      <c r="E413" s="176">
        <v>2137331224</v>
      </c>
      <c r="F413" s="170" t="s">
        <v>345</v>
      </c>
      <c r="G413" s="187">
        <v>36466</v>
      </c>
      <c r="H413" s="150">
        <f t="shared" ca="1" si="14"/>
        <v>16</v>
      </c>
      <c r="I413" s="151" t="s">
        <v>353</v>
      </c>
      <c r="J413" s="178">
        <v>68410</v>
      </c>
      <c r="K413" s="179">
        <v>5</v>
      </c>
      <c r="L413" s="180">
        <f t="shared" si="15"/>
        <v>70058.680999999997</v>
      </c>
      <c r="M413" s="179"/>
      <c r="N413" s="179"/>
    </row>
    <row r="414" spans="1:14" x14ac:dyDescent="0.2">
      <c r="A414" s="170" t="s">
        <v>824</v>
      </c>
      <c r="B414" s="175" t="s">
        <v>355</v>
      </c>
      <c r="C414" s="170" t="s">
        <v>378</v>
      </c>
      <c r="D414" s="174" t="s">
        <v>1563</v>
      </c>
      <c r="E414" s="176">
        <v>6508501923</v>
      </c>
      <c r="F414" s="170" t="s">
        <v>358</v>
      </c>
      <c r="G414" s="187">
        <v>37236</v>
      </c>
      <c r="H414" s="150">
        <f t="shared" ca="1" si="14"/>
        <v>14</v>
      </c>
      <c r="I414" s="151"/>
      <c r="J414" s="178">
        <v>29540</v>
      </c>
      <c r="K414" s="179">
        <v>3</v>
      </c>
      <c r="L414" s="180">
        <f t="shared" si="15"/>
        <v>30251.914000000001</v>
      </c>
      <c r="M414" s="179"/>
      <c r="N414" s="179"/>
    </row>
    <row r="415" spans="1:14" x14ac:dyDescent="0.2">
      <c r="A415" s="170" t="s">
        <v>453</v>
      </c>
      <c r="B415" s="175" t="s">
        <v>9</v>
      </c>
      <c r="C415" s="170" t="s">
        <v>378</v>
      </c>
      <c r="D415" s="174" t="s">
        <v>1564</v>
      </c>
      <c r="E415" s="176">
        <v>3106212541</v>
      </c>
      <c r="F415" s="170" t="s">
        <v>345</v>
      </c>
      <c r="G415" s="187">
        <v>40533</v>
      </c>
      <c r="H415" s="150">
        <f t="shared" ca="1" si="14"/>
        <v>5</v>
      </c>
      <c r="I415" s="151" t="s">
        <v>351</v>
      </c>
      <c r="J415" s="178">
        <v>62180</v>
      </c>
      <c r="K415" s="179">
        <v>2</v>
      </c>
      <c r="L415" s="180">
        <f t="shared" si="15"/>
        <v>63678.538</v>
      </c>
      <c r="M415" s="179"/>
      <c r="N415" s="179"/>
    </row>
    <row r="416" spans="1:14" x14ac:dyDescent="0.2">
      <c r="A416" s="170" t="s">
        <v>737</v>
      </c>
      <c r="B416" s="175" t="s">
        <v>355</v>
      </c>
      <c r="C416" s="170" t="s">
        <v>397</v>
      </c>
      <c r="D416" s="174" t="s">
        <v>1565</v>
      </c>
      <c r="E416" s="176">
        <v>4086326539</v>
      </c>
      <c r="F416" s="170" t="s">
        <v>358</v>
      </c>
      <c r="G416" s="187">
        <v>38738</v>
      </c>
      <c r="H416" s="150">
        <f t="shared" ca="1" si="14"/>
        <v>10</v>
      </c>
      <c r="I416" s="151"/>
      <c r="J416" s="178">
        <v>25120</v>
      </c>
      <c r="K416" s="179">
        <v>2</v>
      </c>
      <c r="L416" s="180">
        <f t="shared" si="15"/>
        <v>25725.392</v>
      </c>
      <c r="M416" s="179"/>
      <c r="N416" s="179"/>
    </row>
    <row r="417" spans="1:14" x14ac:dyDescent="0.2">
      <c r="A417" s="170" t="s">
        <v>1007</v>
      </c>
      <c r="B417" s="175" t="s">
        <v>355</v>
      </c>
      <c r="C417" s="170" t="s">
        <v>397</v>
      </c>
      <c r="D417" s="174" t="s">
        <v>1566</v>
      </c>
      <c r="E417" s="176">
        <v>3103148028</v>
      </c>
      <c r="F417" s="170" t="s">
        <v>358</v>
      </c>
      <c r="G417" s="187">
        <v>39522</v>
      </c>
      <c r="H417" s="150">
        <f t="shared" ca="1" si="14"/>
        <v>7</v>
      </c>
      <c r="I417" s="151"/>
      <c r="J417" s="178">
        <v>71700</v>
      </c>
      <c r="K417" s="179">
        <v>2</v>
      </c>
      <c r="L417" s="180">
        <f t="shared" si="15"/>
        <v>73427.97</v>
      </c>
      <c r="M417" s="179"/>
      <c r="N417" s="179"/>
    </row>
    <row r="418" spans="1:14" x14ac:dyDescent="0.2">
      <c r="A418" s="170" t="s">
        <v>806</v>
      </c>
      <c r="B418" s="175" t="s">
        <v>343</v>
      </c>
      <c r="C418" s="170" t="s">
        <v>397</v>
      </c>
      <c r="D418" s="174" t="s">
        <v>1567</v>
      </c>
      <c r="E418" s="176">
        <v>2133082624</v>
      </c>
      <c r="F418" s="170" t="s">
        <v>345</v>
      </c>
      <c r="G418" s="187">
        <v>39197</v>
      </c>
      <c r="H418" s="150">
        <f t="shared" ca="1" si="14"/>
        <v>8</v>
      </c>
      <c r="I418" s="151" t="s">
        <v>346</v>
      </c>
      <c r="J418" s="178">
        <v>63190</v>
      </c>
      <c r="K418" s="179">
        <v>1</v>
      </c>
      <c r="L418" s="180">
        <f t="shared" si="15"/>
        <v>64712.879000000001</v>
      </c>
      <c r="M418" s="179"/>
      <c r="N418" s="179"/>
    </row>
    <row r="419" spans="1:14" x14ac:dyDescent="0.2">
      <c r="A419" s="170" t="s">
        <v>1050</v>
      </c>
      <c r="B419" s="175" t="s">
        <v>348</v>
      </c>
      <c r="C419" s="170" t="s">
        <v>397</v>
      </c>
      <c r="D419" s="174" t="s">
        <v>1568</v>
      </c>
      <c r="E419" s="176">
        <v>4157805959</v>
      </c>
      <c r="F419" s="170" t="s">
        <v>358</v>
      </c>
      <c r="G419" s="187">
        <v>38854</v>
      </c>
      <c r="H419" s="150">
        <f t="shared" ca="1" si="14"/>
        <v>9</v>
      </c>
      <c r="I419" s="151"/>
      <c r="J419" s="178">
        <v>44820</v>
      </c>
      <c r="K419" s="179">
        <v>4</v>
      </c>
      <c r="L419" s="180">
        <f t="shared" si="15"/>
        <v>45900.161999999997</v>
      </c>
      <c r="M419" s="179"/>
      <c r="N419" s="179"/>
    </row>
    <row r="420" spans="1:14" x14ac:dyDescent="0.2">
      <c r="A420" s="170" t="s">
        <v>559</v>
      </c>
      <c r="B420" s="175" t="s">
        <v>355</v>
      </c>
      <c r="C420" s="170" t="s">
        <v>365</v>
      </c>
      <c r="D420" s="174" t="s">
        <v>1569</v>
      </c>
      <c r="E420" s="176">
        <v>6504223770</v>
      </c>
      <c r="F420" s="170" t="s">
        <v>345</v>
      </c>
      <c r="G420" s="187">
        <v>40925</v>
      </c>
      <c r="H420" s="150">
        <f t="shared" ca="1" si="14"/>
        <v>4</v>
      </c>
      <c r="I420" s="151" t="s">
        <v>353</v>
      </c>
      <c r="J420" s="178">
        <v>43190</v>
      </c>
      <c r="K420" s="179">
        <v>2</v>
      </c>
      <c r="L420" s="180">
        <f t="shared" si="15"/>
        <v>44230.879000000001</v>
      </c>
      <c r="M420" s="179"/>
      <c r="N420" s="179"/>
    </row>
    <row r="421" spans="1:14" x14ac:dyDescent="0.2">
      <c r="A421" s="170" t="s">
        <v>391</v>
      </c>
      <c r="B421" s="175" t="s">
        <v>9</v>
      </c>
      <c r="C421" s="170" t="s">
        <v>365</v>
      </c>
      <c r="D421" s="174" t="s">
        <v>1570</v>
      </c>
      <c r="E421" s="176">
        <v>6507812028</v>
      </c>
      <c r="F421" s="170" t="s">
        <v>345</v>
      </c>
      <c r="G421" s="187">
        <v>39085</v>
      </c>
      <c r="H421" s="150">
        <f t="shared" ca="1" si="14"/>
        <v>9</v>
      </c>
      <c r="I421" s="151" t="s">
        <v>346</v>
      </c>
      <c r="J421" s="178">
        <v>87030</v>
      </c>
      <c r="K421" s="179">
        <v>3</v>
      </c>
      <c r="L421" s="180">
        <f t="shared" si="15"/>
        <v>89127.422999999995</v>
      </c>
      <c r="M421" s="179"/>
      <c r="N421" s="179"/>
    </row>
    <row r="422" spans="1:14" x14ac:dyDescent="0.2">
      <c r="A422" s="170" t="s">
        <v>919</v>
      </c>
      <c r="B422" s="175" t="s">
        <v>355</v>
      </c>
      <c r="C422" s="170" t="s">
        <v>365</v>
      </c>
      <c r="D422" s="174" t="s">
        <v>1571</v>
      </c>
      <c r="E422" s="176">
        <v>8059357925</v>
      </c>
      <c r="F422" s="170" t="s">
        <v>345</v>
      </c>
      <c r="G422" s="187">
        <v>40941</v>
      </c>
      <c r="H422" s="150">
        <f t="shared" ca="1" si="14"/>
        <v>4</v>
      </c>
      <c r="I422" s="151" t="s">
        <v>346</v>
      </c>
      <c r="J422" s="178">
        <v>26360</v>
      </c>
      <c r="K422" s="179">
        <v>1</v>
      </c>
      <c r="L422" s="180">
        <f t="shared" si="15"/>
        <v>26995.276000000002</v>
      </c>
      <c r="M422" s="179"/>
      <c r="N422" s="179"/>
    </row>
    <row r="423" spans="1:14" x14ac:dyDescent="0.2">
      <c r="A423" s="170" t="s">
        <v>1017</v>
      </c>
      <c r="B423" s="175" t="s">
        <v>343</v>
      </c>
      <c r="C423" s="170" t="s">
        <v>365</v>
      </c>
      <c r="D423" s="174" t="s">
        <v>1572</v>
      </c>
      <c r="E423" s="176">
        <v>2135784406</v>
      </c>
      <c r="F423" s="170" t="s">
        <v>345</v>
      </c>
      <c r="G423" s="187">
        <v>40947</v>
      </c>
      <c r="H423" s="150">
        <f t="shared" ca="1" si="14"/>
        <v>4</v>
      </c>
      <c r="I423" s="151" t="s">
        <v>346</v>
      </c>
      <c r="J423" s="178">
        <v>79770</v>
      </c>
      <c r="K423" s="179">
        <v>4</v>
      </c>
      <c r="L423" s="180">
        <f t="shared" si="15"/>
        <v>81692.456999999995</v>
      </c>
      <c r="M423" s="179"/>
      <c r="N423" s="179"/>
    </row>
    <row r="424" spans="1:14" x14ac:dyDescent="0.2">
      <c r="A424" s="170" t="s">
        <v>646</v>
      </c>
      <c r="B424" s="175" t="s">
        <v>343</v>
      </c>
      <c r="C424" s="170" t="s">
        <v>365</v>
      </c>
      <c r="D424" s="174" t="s">
        <v>1573</v>
      </c>
      <c r="E424" s="176">
        <v>2138810407</v>
      </c>
      <c r="F424" s="170" t="s">
        <v>345</v>
      </c>
      <c r="G424" s="187">
        <v>39120</v>
      </c>
      <c r="H424" s="150">
        <f t="shared" ca="1" si="14"/>
        <v>9</v>
      </c>
      <c r="I424" s="151" t="s">
        <v>346</v>
      </c>
      <c r="J424" s="178">
        <v>88850</v>
      </c>
      <c r="K424" s="179">
        <v>3</v>
      </c>
      <c r="L424" s="180">
        <f t="shared" si="15"/>
        <v>90991.285000000003</v>
      </c>
      <c r="M424" s="179"/>
      <c r="N424" s="179"/>
    </row>
    <row r="425" spans="1:14" x14ac:dyDescent="0.2">
      <c r="A425" s="170" t="s">
        <v>782</v>
      </c>
      <c r="B425" s="175" t="s">
        <v>371</v>
      </c>
      <c r="C425" s="170" t="s">
        <v>365</v>
      </c>
      <c r="D425" s="174" t="s">
        <v>1574</v>
      </c>
      <c r="E425" s="176">
        <v>4153692772</v>
      </c>
      <c r="F425" s="170" t="s">
        <v>345</v>
      </c>
      <c r="G425" s="187">
        <v>39123</v>
      </c>
      <c r="H425" s="150">
        <f t="shared" ca="1" si="14"/>
        <v>9</v>
      </c>
      <c r="I425" s="151" t="s">
        <v>363</v>
      </c>
      <c r="J425" s="178">
        <v>77840</v>
      </c>
      <c r="K425" s="179">
        <v>2</v>
      </c>
      <c r="L425" s="180">
        <f t="shared" si="15"/>
        <v>79715.944000000003</v>
      </c>
      <c r="M425" s="179"/>
      <c r="N425" s="179"/>
    </row>
    <row r="426" spans="1:14" x14ac:dyDescent="0.2">
      <c r="A426" s="170" t="s">
        <v>963</v>
      </c>
      <c r="B426" s="175" t="s">
        <v>9</v>
      </c>
      <c r="C426" s="170" t="s">
        <v>365</v>
      </c>
      <c r="D426" s="174" t="s">
        <v>1575</v>
      </c>
      <c r="E426" s="176">
        <v>3108670570</v>
      </c>
      <c r="F426" s="170" t="s">
        <v>345</v>
      </c>
      <c r="G426" s="187">
        <v>40246</v>
      </c>
      <c r="H426" s="150">
        <f t="shared" ca="1" si="14"/>
        <v>6</v>
      </c>
      <c r="I426" s="151" t="s">
        <v>353</v>
      </c>
      <c r="J426" s="178">
        <v>63080</v>
      </c>
      <c r="K426" s="179">
        <v>5</v>
      </c>
      <c r="L426" s="180">
        <f t="shared" si="15"/>
        <v>64600.228000000003</v>
      </c>
      <c r="M426" s="179"/>
      <c r="N426" s="179"/>
    </row>
    <row r="427" spans="1:14" x14ac:dyDescent="0.2">
      <c r="A427" s="170" t="s">
        <v>392</v>
      </c>
      <c r="B427" s="175" t="s">
        <v>348</v>
      </c>
      <c r="C427" s="170" t="s">
        <v>365</v>
      </c>
      <c r="D427" s="174" t="s">
        <v>1576</v>
      </c>
      <c r="E427" s="176">
        <v>3102649848</v>
      </c>
      <c r="F427" s="170" t="s">
        <v>374</v>
      </c>
      <c r="G427" s="187">
        <v>37711</v>
      </c>
      <c r="H427" s="150">
        <f t="shared" ca="1" si="14"/>
        <v>12</v>
      </c>
      <c r="I427" s="151"/>
      <c r="J427" s="178">
        <v>21648</v>
      </c>
      <c r="K427" s="179">
        <v>2</v>
      </c>
      <c r="L427" s="180">
        <f t="shared" si="15"/>
        <v>22169.716799999998</v>
      </c>
      <c r="M427" s="179"/>
      <c r="N427" s="179"/>
    </row>
    <row r="428" spans="1:14" x14ac:dyDescent="0.2">
      <c r="A428" s="170" t="s">
        <v>587</v>
      </c>
      <c r="B428" s="175" t="s">
        <v>343</v>
      </c>
      <c r="C428" s="170" t="s">
        <v>365</v>
      </c>
      <c r="D428" s="174" t="s">
        <v>1577</v>
      </c>
      <c r="E428" s="176">
        <v>4152537635</v>
      </c>
      <c r="F428" s="170" t="s">
        <v>345</v>
      </c>
      <c r="G428" s="187">
        <v>38807</v>
      </c>
      <c r="H428" s="150">
        <f t="shared" ca="1" si="14"/>
        <v>9</v>
      </c>
      <c r="I428" s="151" t="s">
        <v>346</v>
      </c>
      <c r="J428" s="178">
        <v>47060</v>
      </c>
      <c r="K428" s="179">
        <v>4</v>
      </c>
      <c r="L428" s="180">
        <f t="shared" si="15"/>
        <v>48194.146000000001</v>
      </c>
      <c r="M428" s="179"/>
      <c r="N428" s="179"/>
    </row>
    <row r="429" spans="1:14" x14ac:dyDescent="0.2">
      <c r="A429" s="170" t="s">
        <v>631</v>
      </c>
      <c r="B429" s="175" t="s">
        <v>369</v>
      </c>
      <c r="C429" s="170" t="s">
        <v>365</v>
      </c>
      <c r="D429" s="174" t="s">
        <v>1578</v>
      </c>
      <c r="E429" s="176">
        <v>8056320765</v>
      </c>
      <c r="F429" s="170" t="s">
        <v>358</v>
      </c>
      <c r="G429" s="155">
        <v>40620</v>
      </c>
      <c r="H429" s="150">
        <f t="shared" ca="1" si="14"/>
        <v>4</v>
      </c>
      <c r="I429" s="151"/>
      <c r="J429" s="178">
        <v>84300</v>
      </c>
      <c r="K429" s="179">
        <v>1</v>
      </c>
      <c r="L429" s="180">
        <f t="shared" si="15"/>
        <v>86331.63</v>
      </c>
      <c r="M429" s="179"/>
      <c r="N429" s="179"/>
    </row>
    <row r="430" spans="1:14" x14ac:dyDescent="0.2">
      <c r="A430" s="170" t="s">
        <v>604</v>
      </c>
      <c r="B430" s="175" t="s">
        <v>343</v>
      </c>
      <c r="C430" s="170" t="s">
        <v>365</v>
      </c>
      <c r="D430" s="174" t="s">
        <v>1579</v>
      </c>
      <c r="E430" s="176">
        <v>6505971682</v>
      </c>
      <c r="F430" s="170" t="s">
        <v>345</v>
      </c>
      <c r="G430" s="187">
        <v>35903</v>
      </c>
      <c r="H430" s="150">
        <f t="shared" ca="1" si="14"/>
        <v>17</v>
      </c>
      <c r="I430" s="151" t="s">
        <v>346</v>
      </c>
      <c r="J430" s="178">
        <v>68520</v>
      </c>
      <c r="K430" s="179">
        <v>5</v>
      </c>
      <c r="L430" s="180">
        <f t="shared" si="15"/>
        <v>70171.331999999995</v>
      </c>
      <c r="M430" s="179"/>
      <c r="N430" s="179"/>
    </row>
    <row r="431" spans="1:14" x14ac:dyDescent="0.2">
      <c r="A431" s="170" t="s">
        <v>868</v>
      </c>
      <c r="B431" s="175" t="s">
        <v>348</v>
      </c>
      <c r="C431" s="170" t="s">
        <v>365</v>
      </c>
      <c r="D431" s="174" t="s">
        <v>1580</v>
      </c>
      <c r="E431" s="176">
        <v>4089133844</v>
      </c>
      <c r="F431" s="170" t="s">
        <v>358</v>
      </c>
      <c r="G431" s="187">
        <v>36623</v>
      </c>
      <c r="H431" s="150">
        <f t="shared" ca="1" si="14"/>
        <v>15</v>
      </c>
      <c r="I431" s="151"/>
      <c r="J431" s="178">
        <v>30300</v>
      </c>
      <c r="K431" s="179">
        <v>1</v>
      </c>
      <c r="L431" s="180">
        <f t="shared" si="15"/>
        <v>31030.23</v>
      </c>
      <c r="M431" s="179"/>
      <c r="N431" s="179"/>
    </row>
    <row r="432" spans="1:14" x14ac:dyDescent="0.2">
      <c r="A432" s="170" t="s">
        <v>991</v>
      </c>
      <c r="B432" s="175" t="s">
        <v>348</v>
      </c>
      <c r="C432" s="170" t="s">
        <v>365</v>
      </c>
      <c r="D432" s="174" t="s">
        <v>1581</v>
      </c>
      <c r="E432" s="176">
        <v>4082694522</v>
      </c>
      <c r="F432" s="170" t="s">
        <v>345</v>
      </c>
      <c r="G432" s="187">
        <v>39224</v>
      </c>
      <c r="H432" s="150">
        <f t="shared" ca="1" si="14"/>
        <v>8</v>
      </c>
      <c r="I432" s="151" t="s">
        <v>353</v>
      </c>
      <c r="J432" s="178">
        <v>73030</v>
      </c>
      <c r="K432" s="179">
        <v>5</v>
      </c>
      <c r="L432" s="180">
        <f t="shared" si="15"/>
        <v>74790.023000000001</v>
      </c>
      <c r="M432" s="179"/>
      <c r="N432" s="179"/>
    </row>
    <row r="433" spans="1:14" x14ac:dyDescent="0.2">
      <c r="A433" s="170" t="s">
        <v>550</v>
      </c>
      <c r="B433" s="175" t="s">
        <v>9</v>
      </c>
      <c r="C433" s="170" t="s">
        <v>365</v>
      </c>
      <c r="D433" s="174" t="s">
        <v>1582</v>
      </c>
      <c r="E433" s="176">
        <v>8056938896</v>
      </c>
      <c r="F433" s="170" t="s">
        <v>358</v>
      </c>
      <c r="G433" s="187">
        <v>35921</v>
      </c>
      <c r="H433" s="150">
        <f t="shared" ca="1" si="14"/>
        <v>17</v>
      </c>
      <c r="I433" s="151"/>
      <c r="J433" s="178">
        <v>63330</v>
      </c>
      <c r="K433" s="179">
        <v>4</v>
      </c>
      <c r="L433" s="180">
        <f t="shared" si="15"/>
        <v>64856.252999999997</v>
      </c>
      <c r="M433" s="179"/>
      <c r="N433" s="179"/>
    </row>
    <row r="434" spans="1:14" x14ac:dyDescent="0.2">
      <c r="A434" s="170" t="s">
        <v>582</v>
      </c>
      <c r="B434" s="175" t="s">
        <v>369</v>
      </c>
      <c r="C434" s="170" t="s">
        <v>365</v>
      </c>
      <c r="D434" s="174" t="s">
        <v>1583</v>
      </c>
      <c r="E434" s="176">
        <v>4087179472</v>
      </c>
      <c r="F434" s="170" t="s">
        <v>358</v>
      </c>
      <c r="G434" s="187">
        <v>39616</v>
      </c>
      <c r="H434" s="150">
        <f t="shared" ca="1" si="14"/>
        <v>7</v>
      </c>
      <c r="I434" s="151"/>
      <c r="J434" s="178">
        <v>66710</v>
      </c>
      <c r="K434" s="179">
        <v>2</v>
      </c>
      <c r="L434" s="180">
        <f t="shared" si="15"/>
        <v>68317.710999999996</v>
      </c>
      <c r="M434" s="179"/>
      <c r="N434" s="179"/>
    </row>
    <row r="435" spans="1:14" x14ac:dyDescent="0.2">
      <c r="A435" s="170" t="s">
        <v>954</v>
      </c>
      <c r="B435" s="175" t="s">
        <v>348</v>
      </c>
      <c r="C435" s="170" t="s">
        <v>365</v>
      </c>
      <c r="D435" s="174" t="s">
        <v>1584</v>
      </c>
      <c r="E435" s="176">
        <v>8056632981</v>
      </c>
      <c r="F435" s="170" t="s">
        <v>345</v>
      </c>
      <c r="G435" s="187">
        <v>35969</v>
      </c>
      <c r="H435" s="150">
        <f t="shared" ca="1" si="14"/>
        <v>17</v>
      </c>
      <c r="I435" s="151" t="s">
        <v>346</v>
      </c>
      <c r="J435" s="178">
        <v>74530</v>
      </c>
      <c r="K435" s="179">
        <v>5</v>
      </c>
      <c r="L435" s="180">
        <f t="shared" si="15"/>
        <v>76326.172999999995</v>
      </c>
      <c r="M435" s="179"/>
      <c r="N435" s="179"/>
    </row>
    <row r="436" spans="1:14" x14ac:dyDescent="0.2">
      <c r="A436" s="170" t="s">
        <v>487</v>
      </c>
      <c r="B436" s="175" t="s">
        <v>348</v>
      </c>
      <c r="C436" s="170" t="s">
        <v>365</v>
      </c>
      <c r="D436" s="174" t="s">
        <v>1585</v>
      </c>
      <c r="E436" s="176">
        <v>4157922943</v>
      </c>
      <c r="F436" s="170" t="s">
        <v>374</v>
      </c>
      <c r="G436" s="187">
        <v>36329</v>
      </c>
      <c r="H436" s="150">
        <f t="shared" ca="1" si="14"/>
        <v>16</v>
      </c>
      <c r="I436" s="151"/>
      <c r="J436" s="178">
        <v>39764</v>
      </c>
      <c r="K436" s="179">
        <v>1</v>
      </c>
      <c r="L436" s="180">
        <f t="shared" si="15"/>
        <v>40722.312400000003</v>
      </c>
      <c r="M436" s="179"/>
      <c r="N436" s="179"/>
    </row>
    <row r="437" spans="1:14" x14ac:dyDescent="0.2">
      <c r="A437" s="170" t="s">
        <v>836</v>
      </c>
      <c r="B437" s="175" t="s">
        <v>343</v>
      </c>
      <c r="C437" s="170" t="s">
        <v>365</v>
      </c>
      <c r="D437" s="174" t="s">
        <v>1586</v>
      </c>
      <c r="E437" s="176">
        <v>3107468180</v>
      </c>
      <c r="F437" s="170" t="s">
        <v>366</v>
      </c>
      <c r="G437" s="187">
        <v>36695</v>
      </c>
      <c r="H437" s="150">
        <f t="shared" ca="1" si="14"/>
        <v>15</v>
      </c>
      <c r="I437" s="151" t="s">
        <v>353</v>
      </c>
      <c r="J437" s="178">
        <v>29005</v>
      </c>
      <c r="K437" s="179">
        <v>1</v>
      </c>
      <c r="L437" s="180">
        <f t="shared" si="15"/>
        <v>29704.020499999999</v>
      </c>
      <c r="M437" s="179"/>
      <c r="N437" s="179"/>
    </row>
    <row r="438" spans="1:14" x14ac:dyDescent="0.2">
      <c r="A438" s="170" t="s">
        <v>934</v>
      </c>
      <c r="B438" s="175" t="s">
        <v>343</v>
      </c>
      <c r="C438" s="170" t="s">
        <v>365</v>
      </c>
      <c r="D438" s="174" t="s">
        <v>1587</v>
      </c>
      <c r="E438" s="176">
        <v>8055505301</v>
      </c>
      <c r="F438" s="170" t="s">
        <v>374</v>
      </c>
      <c r="G438" s="187">
        <v>38144</v>
      </c>
      <c r="H438" s="150">
        <f t="shared" ca="1" si="14"/>
        <v>11</v>
      </c>
      <c r="I438" s="151"/>
      <c r="J438" s="178">
        <v>33512</v>
      </c>
      <c r="K438" s="179">
        <v>4</v>
      </c>
      <c r="L438" s="180">
        <f t="shared" si="15"/>
        <v>34319.639199999998</v>
      </c>
      <c r="M438" s="179"/>
      <c r="N438" s="179"/>
    </row>
    <row r="439" spans="1:14" x14ac:dyDescent="0.2">
      <c r="A439" s="170" t="s">
        <v>1053</v>
      </c>
      <c r="B439" s="175" t="s">
        <v>343</v>
      </c>
      <c r="C439" s="170" t="s">
        <v>365</v>
      </c>
      <c r="D439" s="174" t="s">
        <v>1588</v>
      </c>
      <c r="E439" s="176">
        <v>3109774897</v>
      </c>
      <c r="F439" s="170" t="s">
        <v>358</v>
      </c>
      <c r="G439" s="187">
        <v>41116</v>
      </c>
      <c r="H439" s="150">
        <f t="shared" ca="1" si="14"/>
        <v>3</v>
      </c>
      <c r="I439" s="151"/>
      <c r="J439" s="178">
        <v>32650</v>
      </c>
      <c r="K439" s="179">
        <v>1</v>
      </c>
      <c r="L439" s="180">
        <f t="shared" si="15"/>
        <v>33436.864999999998</v>
      </c>
      <c r="M439" s="179"/>
      <c r="N439" s="179"/>
    </row>
    <row r="440" spans="1:14" x14ac:dyDescent="0.2">
      <c r="A440" s="170" t="s">
        <v>830</v>
      </c>
      <c r="B440" s="175" t="s">
        <v>348</v>
      </c>
      <c r="C440" s="170" t="s">
        <v>365</v>
      </c>
      <c r="D440" s="174" t="s">
        <v>1589</v>
      </c>
      <c r="E440" s="176">
        <v>2137271757</v>
      </c>
      <c r="F440" s="170" t="s">
        <v>345</v>
      </c>
      <c r="G440" s="187">
        <v>39284</v>
      </c>
      <c r="H440" s="150">
        <f t="shared" ca="1" si="14"/>
        <v>8</v>
      </c>
      <c r="I440" s="151" t="s">
        <v>346</v>
      </c>
      <c r="J440" s="178">
        <v>25830</v>
      </c>
      <c r="K440" s="179">
        <v>5</v>
      </c>
      <c r="L440" s="180">
        <f t="shared" si="15"/>
        <v>26452.503000000001</v>
      </c>
      <c r="M440" s="179"/>
      <c r="N440" s="179"/>
    </row>
    <row r="441" spans="1:14" x14ac:dyDescent="0.2">
      <c r="A441" s="170" t="s">
        <v>674</v>
      </c>
      <c r="B441" s="175" t="s">
        <v>343</v>
      </c>
      <c r="C441" s="170" t="s">
        <v>365</v>
      </c>
      <c r="D441" s="174" t="s">
        <v>1590</v>
      </c>
      <c r="E441" s="176">
        <v>2136892561</v>
      </c>
      <c r="F441" s="170" t="s">
        <v>345</v>
      </c>
      <c r="G441" s="187">
        <v>38916</v>
      </c>
      <c r="H441" s="150">
        <f t="shared" ca="1" si="14"/>
        <v>9</v>
      </c>
      <c r="I441" s="151" t="s">
        <v>367</v>
      </c>
      <c r="J441" s="178">
        <v>27560</v>
      </c>
      <c r="K441" s="179">
        <v>2</v>
      </c>
      <c r="L441" s="180">
        <f t="shared" si="15"/>
        <v>28224.196</v>
      </c>
      <c r="M441" s="179"/>
      <c r="N441" s="179"/>
    </row>
    <row r="442" spans="1:14" x14ac:dyDescent="0.2">
      <c r="A442" s="170" t="s">
        <v>790</v>
      </c>
      <c r="B442" s="175" t="s">
        <v>355</v>
      </c>
      <c r="C442" s="170" t="s">
        <v>365</v>
      </c>
      <c r="D442" s="174" t="s">
        <v>1591</v>
      </c>
      <c r="E442" s="176">
        <v>4087977724</v>
      </c>
      <c r="F442" s="170" t="s">
        <v>345</v>
      </c>
      <c r="G442" s="187">
        <v>39657</v>
      </c>
      <c r="H442" s="150">
        <f t="shared" ca="1" si="14"/>
        <v>7</v>
      </c>
      <c r="I442" s="151" t="s">
        <v>351</v>
      </c>
      <c r="J442" s="178">
        <v>80880</v>
      </c>
      <c r="K442" s="179">
        <v>1</v>
      </c>
      <c r="L442" s="180">
        <f t="shared" si="15"/>
        <v>82829.207999999999</v>
      </c>
      <c r="M442" s="179"/>
      <c r="N442" s="179"/>
    </row>
    <row r="443" spans="1:14" x14ac:dyDescent="0.2">
      <c r="A443" s="170" t="s">
        <v>417</v>
      </c>
      <c r="B443" s="175" t="s">
        <v>369</v>
      </c>
      <c r="C443" s="170" t="s">
        <v>365</v>
      </c>
      <c r="D443" s="174" t="s">
        <v>1592</v>
      </c>
      <c r="E443" s="176">
        <v>4083360081</v>
      </c>
      <c r="F443" s="170" t="s">
        <v>345</v>
      </c>
      <c r="G443" s="187">
        <v>40370</v>
      </c>
      <c r="H443" s="150">
        <f t="shared" ca="1" si="14"/>
        <v>5</v>
      </c>
      <c r="I443" s="151" t="s">
        <v>346</v>
      </c>
      <c r="J443" s="178">
        <v>66840</v>
      </c>
      <c r="K443" s="179">
        <v>4</v>
      </c>
      <c r="L443" s="180">
        <f t="shared" si="15"/>
        <v>68450.843999999997</v>
      </c>
      <c r="M443" s="179"/>
      <c r="N443" s="179"/>
    </row>
    <row r="444" spans="1:14" x14ac:dyDescent="0.2">
      <c r="A444" s="170" t="s">
        <v>682</v>
      </c>
      <c r="B444" s="175" t="s">
        <v>343</v>
      </c>
      <c r="C444" s="170" t="s">
        <v>365</v>
      </c>
      <c r="D444" s="174" t="s">
        <v>1593</v>
      </c>
      <c r="E444" s="176">
        <v>6505126575</v>
      </c>
      <c r="F444" s="170" t="s">
        <v>345</v>
      </c>
      <c r="G444" s="187">
        <v>40762</v>
      </c>
      <c r="H444" s="150">
        <f t="shared" ca="1" si="14"/>
        <v>4</v>
      </c>
      <c r="I444" s="151" t="s">
        <v>363</v>
      </c>
      <c r="J444" s="178">
        <v>61470</v>
      </c>
      <c r="K444" s="179">
        <v>5</v>
      </c>
      <c r="L444" s="180">
        <f t="shared" si="15"/>
        <v>62951.427000000003</v>
      </c>
      <c r="M444" s="179"/>
      <c r="N444" s="179"/>
    </row>
    <row r="445" spans="1:14" x14ac:dyDescent="0.2">
      <c r="A445" s="170" t="s">
        <v>407</v>
      </c>
      <c r="B445" s="175" t="s">
        <v>355</v>
      </c>
      <c r="C445" s="170" t="s">
        <v>365</v>
      </c>
      <c r="D445" s="174" t="s">
        <v>1594</v>
      </c>
      <c r="E445" s="176">
        <v>8055010260</v>
      </c>
      <c r="F445" s="170" t="s">
        <v>366</v>
      </c>
      <c r="G445" s="187">
        <v>37470</v>
      </c>
      <c r="H445" s="150">
        <f t="shared" ca="1" si="14"/>
        <v>13</v>
      </c>
      <c r="I445" s="151" t="s">
        <v>346</v>
      </c>
      <c r="J445" s="178">
        <v>33810</v>
      </c>
      <c r="K445" s="179">
        <v>5</v>
      </c>
      <c r="L445" s="180">
        <f t="shared" si="15"/>
        <v>34624.821000000004</v>
      </c>
      <c r="M445" s="179"/>
      <c r="N445" s="179"/>
    </row>
    <row r="446" spans="1:14" x14ac:dyDescent="0.2">
      <c r="A446" s="170" t="s">
        <v>420</v>
      </c>
      <c r="B446" s="175" t="s">
        <v>348</v>
      </c>
      <c r="C446" s="170" t="s">
        <v>365</v>
      </c>
      <c r="D446" s="174" t="s">
        <v>1595</v>
      </c>
      <c r="E446" s="176">
        <v>4156445398</v>
      </c>
      <c r="F446" s="170" t="s">
        <v>345</v>
      </c>
      <c r="G446" s="187">
        <v>38227</v>
      </c>
      <c r="H446" s="150">
        <f t="shared" ca="1" si="14"/>
        <v>11</v>
      </c>
      <c r="I446" s="151" t="s">
        <v>353</v>
      </c>
      <c r="J446" s="178">
        <v>86200</v>
      </c>
      <c r="K446" s="179">
        <v>3</v>
      </c>
      <c r="L446" s="180">
        <f t="shared" si="15"/>
        <v>88277.42</v>
      </c>
      <c r="M446" s="179"/>
      <c r="N446" s="179"/>
    </row>
    <row r="447" spans="1:14" x14ac:dyDescent="0.2">
      <c r="A447" s="170" t="s">
        <v>638</v>
      </c>
      <c r="B447" s="175" t="s">
        <v>369</v>
      </c>
      <c r="C447" s="170" t="s">
        <v>365</v>
      </c>
      <c r="D447" s="174" t="s">
        <v>1596</v>
      </c>
      <c r="E447" s="176">
        <v>6505031750</v>
      </c>
      <c r="F447" s="170" t="s">
        <v>366</v>
      </c>
      <c r="G447" s="187">
        <v>39299</v>
      </c>
      <c r="H447" s="150">
        <f t="shared" ca="1" si="14"/>
        <v>8</v>
      </c>
      <c r="I447" s="151" t="s">
        <v>351</v>
      </c>
      <c r="J447" s="178">
        <v>47760</v>
      </c>
      <c r="K447" s="179">
        <v>3</v>
      </c>
      <c r="L447" s="180">
        <f t="shared" si="15"/>
        <v>48911.016000000003</v>
      </c>
      <c r="M447" s="179"/>
      <c r="N447" s="179"/>
    </row>
    <row r="448" spans="1:14" x14ac:dyDescent="0.2">
      <c r="A448" s="170" t="s">
        <v>842</v>
      </c>
      <c r="B448" s="175" t="s">
        <v>371</v>
      </c>
      <c r="C448" s="170" t="s">
        <v>365</v>
      </c>
      <c r="D448" s="174" t="s">
        <v>1597</v>
      </c>
      <c r="E448" s="176">
        <v>8057454321</v>
      </c>
      <c r="F448" s="170" t="s">
        <v>345</v>
      </c>
      <c r="G448" s="187">
        <v>39678</v>
      </c>
      <c r="H448" s="150">
        <f t="shared" ca="1" si="14"/>
        <v>7</v>
      </c>
      <c r="I448" s="151" t="s">
        <v>353</v>
      </c>
      <c r="J448" s="178">
        <v>80090</v>
      </c>
      <c r="K448" s="179">
        <v>2</v>
      </c>
      <c r="L448" s="180">
        <f t="shared" si="15"/>
        <v>82020.168999999994</v>
      </c>
      <c r="M448" s="179"/>
      <c r="N448" s="179"/>
    </row>
    <row r="449" spans="1:14" x14ac:dyDescent="0.2">
      <c r="A449" s="170" t="s">
        <v>375</v>
      </c>
      <c r="B449" s="175" t="s">
        <v>371</v>
      </c>
      <c r="C449" s="170" t="s">
        <v>365</v>
      </c>
      <c r="D449" s="174" t="s">
        <v>1598</v>
      </c>
      <c r="E449" s="176">
        <v>3107999922</v>
      </c>
      <c r="F449" s="170" t="s">
        <v>366</v>
      </c>
      <c r="G449" s="154">
        <v>40393</v>
      </c>
      <c r="H449" s="150">
        <f t="shared" ca="1" si="14"/>
        <v>5</v>
      </c>
      <c r="I449" s="151" t="s">
        <v>346</v>
      </c>
      <c r="J449" s="178">
        <v>16925</v>
      </c>
      <c r="K449" s="179">
        <v>1</v>
      </c>
      <c r="L449" s="180">
        <f t="shared" si="15"/>
        <v>17332.892500000002</v>
      </c>
      <c r="M449" s="179"/>
      <c r="N449" s="179"/>
    </row>
    <row r="450" spans="1:14" x14ac:dyDescent="0.2">
      <c r="A450" s="170" t="s">
        <v>965</v>
      </c>
      <c r="B450" s="175" t="s">
        <v>355</v>
      </c>
      <c r="C450" s="170" t="s">
        <v>365</v>
      </c>
      <c r="D450" s="174" t="s">
        <v>1599</v>
      </c>
      <c r="E450" s="176">
        <v>4089607741</v>
      </c>
      <c r="F450" s="170" t="s">
        <v>374</v>
      </c>
      <c r="G450" s="155">
        <v>40403</v>
      </c>
      <c r="H450" s="150">
        <f t="shared" ref="H450:H513" ca="1" si="16">DATEDIF(G450,TODAY(),"Y")</f>
        <v>5</v>
      </c>
      <c r="I450" s="151"/>
      <c r="J450" s="178">
        <v>15056</v>
      </c>
      <c r="K450" s="179">
        <v>5</v>
      </c>
      <c r="L450" s="180">
        <f t="shared" ref="L450:L513" si="17">J450*$N$1+J450</f>
        <v>15418.8496</v>
      </c>
      <c r="M450" s="179"/>
      <c r="N450" s="179"/>
    </row>
    <row r="451" spans="1:14" x14ac:dyDescent="0.2">
      <c r="A451" s="170" t="s">
        <v>364</v>
      </c>
      <c r="B451" s="175" t="s">
        <v>348</v>
      </c>
      <c r="C451" s="170" t="s">
        <v>365</v>
      </c>
      <c r="D451" s="174" t="s">
        <v>1600</v>
      </c>
      <c r="E451" s="176">
        <v>8053943232</v>
      </c>
      <c r="F451" s="170" t="s">
        <v>366</v>
      </c>
      <c r="G451" s="187">
        <v>40807</v>
      </c>
      <c r="H451" s="150">
        <f t="shared" ca="1" si="16"/>
        <v>4</v>
      </c>
      <c r="I451" s="151" t="s">
        <v>367</v>
      </c>
      <c r="J451" s="178">
        <v>35045</v>
      </c>
      <c r="K451" s="179">
        <v>4</v>
      </c>
      <c r="L451" s="180">
        <f t="shared" si="17"/>
        <v>35889.584499999997</v>
      </c>
      <c r="M451" s="179"/>
      <c r="N451" s="179"/>
    </row>
    <row r="452" spans="1:14" x14ac:dyDescent="0.2">
      <c r="A452" s="170" t="s">
        <v>861</v>
      </c>
      <c r="B452" s="175" t="s">
        <v>343</v>
      </c>
      <c r="C452" s="170" t="s">
        <v>365</v>
      </c>
      <c r="D452" s="174" t="s">
        <v>1601</v>
      </c>
      <c r="E452" s="176">
        <v>4085783179</v>
      </c>
      <c r="F452" s="170" t="s">
        <v>345</v>
      </c>
      <c r="G452" s="187">
        <v>41183</v>
      </c>
      <c r="H452" s="150">
        <f t="shared" ca="1" si="16"/>
        <v>3</v>
      </c>
      <c r="I452" s="151" t="s">
        <v>351</v>
      </c>
      <c r="J452" s="178">
        <v>75370</v>
      </c>
      <c r="K452" s="179">
        <v>2</v>
      </c>
      <c r="L452" s="180">
        <f t="shared" si="17"/>
        <v>77186.417000000001</v>
      </c>
      <c r="M452" s="179"/>
      <c r="N452" s="179"/>
    </row>
    <row r="453" spans="1:14" x14ac:dyDescent="0.2">
      <c r="A453" s="170" t="s">
        <v>892</v>
      </c>
      <c r="B453" s="175" t="s">
        <v>348</v>
      </c>
      <c r="C453" s="170" t="s">
        <v>365</v>
      </c>
      <c r="D453" s="174" t="s">
        <v>1602</v>
      </c>
      <c r="E453" s="176">
        <v>2134313569</v>
      </c>
      <c r="F453" s="170" t="s">
        <v>345</v>
      </c>
      <c r="G453" s="187">
        <v>41186</v>
      </c>
      <c r="H453" s="150">
        <f t="shared" ca="1" si="16"/>
        <v>3</v>
      </c>
      <c r="I453" s="151" t="s">
        <v>351</v>
      </c>
      <c r="J453" s="178">
        <v>46910</v>
      </c>
      <c r="K453" s="179">
        <v>3</v>
      </c>
      <c r="L453" s="180">
        <f t="shared" si="17"/>
        <v>48040.531000000003</v>
      </c>
      <c r="M453" s="179"/>
      <c r="N453" s="179"/>
    </row>
    <row r="454" spans="1:14" x14ac:dyDescent="0.2">
      <c r="A454" s="170" t="s">
        <v>863</v>
      </c>
      <c r="B454" s="175" t="s">
        <v>369</v>
      </c>
      <c r="C454" s="170" t="s">
        <v>365</v>
      </c>
      <c r="D454" s="174" t="s">
        <v>1603</v>
      </c>
      <c r="E454" s="176">
        <v>6509871497</v>
      </c>
      <c r="F454" s="170" t="s">
        <v>366</v>
      </c>
      <c r="G454" s="187">
        <v>39731</v>
      </c>
      <c r="H454" s="150">
        <f t="shared" ca="1" si="16"/>
        <v>7</v>
      </c>
      <c r="I454" s="151" t="s">
        <v>346</v>
      </c>
      <c r="J454" s="178">
        <v>13435</v>
      </c>
      <c r="K454" s="179">
        <v>1</v>
      </c>
      <c r="L454" s="180">
        <f t="shared" si="17"/>
        <v>13758.7835</v>
      </c>
      <c r="M454" s="179"/>
      <c r="N454" s="179"/>
    </row>
    <row r="455" spans="1:14" x14ac:dyDescent="0.2">
      <c r="A455" s="170" t="s">
        <v>499</v>
      </c>
      <c r="B455" s="175" t="s">
        <v>355</v>
      </c>
      <c r="C455" s="170" t="s">
        <v>365</v>
      </c>
      <c r="D455" s="174" t="s">
        <v>1604</v>
      </c>
      <c r="E455" s="176">
        <v>4088333794</v>
      </c>
      <c r="F455" s="170" t="s">
        <v>345</v>
      </c>
      <c r="G455" s="187">
        <v>40452</v>
      </c>
      <c r="H455" s="150">
        <f t="shared" ca="1" si="16"/>
        <v>5</v>
      </c>
      <c r="I455" s="151" t="s">
        <v>353</v>
      </c>
      <c r="J455" s="178">
        <v>43410</v>
      </c>
      <c r="K455" s="179">
        <v>1</v>
      </c>
      <c r="L455" s="180">
        <f t="shared" si="17"/>
        <v>44456.180999999997</v>
      </c>
      <c r="M455" s="179"/>
      <c r="N455" s="179"/>
    </row>
    <row r="456" spans="1:14" x14ac:dyDescent="0.2">
      <c r="A456" s="170" t="s">
        <v>679</v>
      </c>
      <c r="B456" s="175" t="s">
        <v>348</v>
      </c>
      <c r="C456" s="170" t="s">
        <v>365</v>
      </c>
      <c r="D456" s="174" t="s">
        <v>1605</v>
      </c>
      <c r="E456" s="176">
        <v>8052726779</v>
      </c>
      <c r="F456" s="170" t="s">
        <v>374</v>
      </c>
      <c r="G456" s="154">
        <v>40452</v>
      </c>
      <c r="H456" s="150">
        <f t="shared" ca="1" si="16"/>
        <v>5</v>
      </c>
      <c r="I456" s="151"/>
      <c r="J456" s="178">
        <v>9180</v>
      </c>
      <c r="K456" s="179">
        <v>3</v>
      </c>
      <c r="L456" s="180">
        <f t="shared" si="17"/>
        <v>9401.2379999999994</v>
      </c>
      <c r="M456" s="179"/>
      <c r="N456" s="179"/>
    </row>
    <row r="457" spans="1:14" x14ac:dyDescent="0.2">
      <c r="A457" s="170" t="s">
        <v>1036</v>
      </c>
      <c r="B457" s="175" t="s">
        <v>369</v>
      </c>
      <c r="C457" s="170" t="s">
        <v>365</v>
      </c>
      <c r="D457" s="174" t="s">
        <v>1606</v>
      </c>
      <c r="E457" s="176">
        <v>4088791166</v>
      </c>
      <c r="F457" s="170" t="s">
        <v>358</v>
      </c>
      <c r="G457" s="187">
        <v>40468</v>
      </c>
      <c r="H457" s="150">
        <f t="shared" ca="1" si="16"/>
        <v>5</v>
      </c>
      <c r="I457" s="151"/>
      <c r="J457" s="178">
        <v>39440</v>
      </c>
      <c r="K457" s="179">
        <v>4</v>
      </c>
      <c r="L457" s="180">
        <f t="shared" si="17"/>
        <v>40390.504000000001</v>
      </c>
      <c r="M457" s="179"/>
      <c r="N457" s="179"/>
    </row>
    <row r="458" spans="1:14" x14ac:dyDescent="0.2">
      <c r="A458" s="170" t="s">
        <v>1023</v>
      </c>
      <c r="B458" s="175" t="s">
        <v>343</v>
      </c>
      <c r="C458" s="170" t="s">
        <v>365</v>
      </c>
      <c r="D458" s="174" t="s">
        <v>1607</v>
      </c>
      <c r="E458" s="176">
        <v>6502674678</v>
      </c>
      <c r="F458" s="170" t="s">
        <v>345</v>
      </c>
      <c r="G458" s="187">
        <v>41233</v>
      </c>
      <c r="H458" s="150">
        <f t="shared" ca="1" si="16"/>
        <v>3</v>
      </c>
      <c r="I458" s="151" t="s">
        <v>367</v>
      </c>
      <c r="J458" s="178">
        <v>68010</v>
      </c>
      <c r="K458" s="179">
        <v>1</v>
      </c>
      <c r="L458" s="180">
        <f t="shared" si="17"/>
        <v>69649.040999999997</v>
      </c>
      <c r="M458" s="179"/>
      <c r="N458" s="179"/>
    </row>
    <row r="459" spans="1:14" x14ac:dyDescent="0.2">
      <c r="A459" s="170" t="s">
        <v>1101</v>
      </c>
      <c r="B459" s="175" t="s">
        <v>343</v>
      </c>
      <c r="C459" s="170" t="s">
        <v>365</v>
      </c>
      <c r="D459" s="174" t="s">
        <v>1608</v>
      </c>
      <c r="E459" s="176">
        <v>4154386323</v>
      </c>
      <c r="F459" s="170" t="s">
        <v>345</v>
      </c>
      <c r="G459" s="187">
        <v>40492</v>
      </c>
      <c r="H459" s="150">
        <f t="shared" ca="1" si="16"/>
        <v>5</v>
      </c>
      <c r="I459" s="151" t="s">
        <v>351</v>
      </c>
      <c r="J459" s="178">
        <v>67230</v>
      </c>
      <c r="K459" s="179">
        <v>4</v>
      </c>
      <c r="L459" s="180">
        <f t="shared" si="17"/>
        <v>68850.243000000002</v>
      </c>
      <c r="M459" s="179"/>
      <c r="N459" s="179"/>
    </row>
    <row r="460" spans="1:14" x14ac:dyDescent="0.2">
      <c r="A460" s="170" t="s">
        <v>766</v>
      </c>
      <c r="B460" s="175" t="s">
        <v>343</v>
      </c>
      <c r="C460" s="170" t="s">
        <v>365</v>
      </c>
      <c r="D460" s="174" t="s">
        <v>1609</v>
      </c>
      <c r="E460" s="176">
        <v>6504975050</v>
      </c>
      <c r="F460" s="170" t="s">
        <v>345</v>
      </c>
      <c r="G460" s="187">
        <v>39404</v>
      </c>
      <c r="H460" s="150">
        <f t="shared" ca="1" si="16"/>
        <v>8</v>
      </c>
      <c r="I460" s="151" t="s">
        <v>363</v>
      </c>
      <c r="J460" s="178">
        <v>50990</v>
      </c>
      <c r="K460" s="179">
        <v>4</v>
      </c>
      <c r="L460" s="180">
        <f t="shared" si="17"/>
        <v>52218.858999999997</v>
      </c>
      <c r="M460" s="179"/>
      <c r="N460" s="179"/>
    </row>
    <row r="461" spans="1:14" x14ac:dyDescent="0.2">
      <c r="A461" s="170" t="s">
        <v>1094</v>
      </c>
      <c r="B461" s="175" t="s">
        <v>348</v>
      </c>
      <c r="C461" s="170" t="s">
        <v>365</v>
      </c>
      <c r="D461" s="174" t="s">
        <v>1610</v>
      </c>
      <c r="E461" s="176">
        <v>4082444649</v>
      </c>
      <c r="F461" s="170" t="s">
        <v>345</v>
      </c>
      <c r="G461" s="187">
        <v>40883</v>
      </c>
      <c r="H461" s="150">
        <f t="shared" ca="1" si="16"/>
        <v>4</v>
      </c>
      <c r="I461" s="151" t="s">
        <v>346</v>
      </c>
      <c r="J461" s="178">
        <v>43580</v>
      </c>
      <c r="K461" s="179">
        <v>5</v>
      </c>
      <c r="L461" s="180">
        <f t="shared" si="17"/>
        <v>44630.277999999998</v>
      </c>
      <c r="M461" s="179"/>
      <c r="N461" s="179"/>
    </row>
    <row r="462" spans="1:14" x14ac:dyDescent="0.2">
      <c r="A462" s="170" t="s">
        <v>769</v>
      </c>
      <c r="B462" s="175" t="s">
        <v>348</v>
      </c>
      <c r="C462" s="170" t="s">
        <v>365</v>
      </c>
      <c r="D462" s="174" t="s">
        <v>1611</v>
      </c>
      <c r="E462" s="176">
        <v>4158972127</v>
      </c>
      <c r="F462" s="170" t="s">
        <v>345</v>
      </c>
      <c r="G462" s="187">
        <v>40525</v>
      </c>
      <c r="H462" s="150">
        <f t="shared" ca="1" si="16"/>
        <v>5</v>
      </c>
      <c r="I462" s="151" t="s">
        <v>367</v>
      </c>
      <c r="J462" s="178">
        <v>77950</v>
      </c>
      <c r="K462" s="179">
        <v>4</v>
      </c>
      <c r="L462" s="180">
        <f t="shared" si="17"/>
        <v>79828.595000000001</v>
      </c>
      <c r="M462" s="179"/>
      <c r="N462" s="179"/>
    </row>
    <row r="463" spans="1:14" x14ac:dyDescent="0.2">
      <c r="A463" s="170" t="s">
        <v>637</v>
      </c>
      <c r="B463" s="175" t="s">
        <v>9</v>
      </c>
      <c r="C463" s="170" t="s">
        <v>365</v>
      </c>
      <c r="D463" s="174" t="s">
        <v>1612</v>
      </c>
      <c r="E463" s="176">
        <v>8052343614</v>
      </c>
      <c r="F463" s="170" t="s">
        <v>358</v>
      </c>
      <c r="G463" s="187">
        <v>39783</v>
      </c>
      <c r="H463" s="150">
        <f t="shared" ca="1" si="16"/>
        <v>7</v>
      </c>
      <c r="I463" s="151"/>
      <c r="J463" s="178">
        <v>54000</v>
      </c>
      <c r="K463" s="179">
        <v>3</v>
      </c>
      <c r="L463" s="180">
        <f t="shared" si="17"/>
        <v>55301.4</v>
      </c>
      <c r="M463" s="179"/>
      <c r="N463" s="179"/>
    </row>
    <row r="464" spans="1:14" x14ac:dyDescent="0.2">
      <c r="A464" s="170" t="s">
        <v>404</v>
      </c>
      <c r="B464" s="175" t="s">
        <v>343</v>
      </c>
      <c r="C464" s="170" t="s">
        <v>403</v>
      </c>
      <c r="D464" s="174" t="s">
        <v>1613</v>
      </c>
      <c r="E464" s="176">
        <v>3103052975</v>
      </c>
      <c r="F464" s="170" t="s">
        <v>345</v>
      </c>
      <c r="G464" s="187">
        <v>40551</v>
      </c>
      <c r="H464" s="150">
        <f t="shared" ca="1" si="16"/>
        <v>5</v>
      </c>
      <c r="I464" s="151" t="s">
        <v>346</v>
      </c>
      <c r="J464" s="178">
        <v>71730</v>
      </c>
      <c r="K464" s="179">
        <v>1</v>
      </c>
      <c r="L464" s="180">
        <f t="shared" si="17"/>
        <v>73458.692999999999</v>
      </c>
      <c r="M464" s="179"/>
      <c r="N464" s="179"/>
    </row>
    <row r="465" spans="1:14" x14ac:dyDescent="0.2">
      <c r="A465" s="170" t="s">
        <v>607</v>
      </c>
      <c r="B465" s="175" t="s">
        <v>343</v>
      </c>
      <c r="C465" s="170" t="s">
        <v>403</v>
      </c>
      <c r="D465" s="174" t="s">
        <v>1614</v>
      </c>
      <c r="E465" s="176">
        <v>2137419563</v>
      </c>
      <c r="F465" s="170" t="s">
        <v>345</v>
      </c>
      <c r="G465" s="187">
        <v>40585</v>
      </c>
      <c r="H465" s="150">
        <f t="shared" ca="1" si="16"/>
        <v>5</v>
      </c>
      <c r="I465" s="151" t="s">
        <v>346</v>
      </c>
      <c r="J465" s="178">
        <v>87950</v>
      </c>
      <c r="K465" s="179">
        <v>4</v>
      </c>
      <c r="L465" s="180">
        <f t="shared" si="17"/>
        <v>90069.595000000001</v>
      </c>
      <c r="M465" s="179"/>
      <c r="N465" s="179"/>
    </row>
    <row r="466" spans="1:14" x14ac:dyDescent="0.2">
      <c r="A466" s="170" t="s">
        <v>1086</v>
      </c>
      <c r="B466" s="175" t="s">
        <v>369</v>
      </c>
      <c r="C466" s="170" t="s">
        <v>403</v>
      </c>
      <c r="D466" s="174" t="s">
        <v>1615</v>
      </c>
      <c r="E466" s="176">
        <v>2132643093</v>
      </c>
      <c r="F466" s="170" t="s">
        <v>358</v>
      </c>
      <c r="G466" s="187">
        <v>40591</v>
      </c>
      <c r="H466" s="150">
        <f t="shared" ca="1" si="16"/>
        <v>5</v>
      </c>
      <c r="I466" s="151"/>
      <c r="J466" s="178">
        <v>49070</v>
      </c>
      <c r="K466" s="179">
        <v>3</v>
      </c>
      <c r="L466" s="180">
        <f t="shared" si="17"/>
        <v>50252.587</v>
      </c>
      <c r="M466" s="179"/>
      <c r="N466" s="179"/>
    </row>
    <row r="467" spans="1:14" x14ac:dyDescent="0.2">
      <c r="A467" s="170" t="s">
        <v>741</v>
      </c>
      <c r="B467" s="175" t="s">
        <v>348</v>
      </c>
      <c r="C467" s="170" t="s">
        <v>403</v>
      </c>
      <c r="D467" s="174" t="s">
        <v>1616</v>
      </c>
      <c r="E467" s="176">
        <v>3108329382</v>
      </c>
      <c r="F467" s="170" t="s">
        <v>345</v>
      </c>
      <c r="G467" s="187">
        <v>40625</v>
      </c>
      <c r="H467" s="150">
        <f t="shared" ca="1" si="16"/>
        <v>4</v>
      </c>
      <c r="I467" s="151" t="s">
        <v>351</v>
      </c>
      <c r="J467" s="178">
        <v>35320</v>
      </c>
      <c r="K467" s="179">
        <v>3</v>
      </c>
      <c r="L467" s="180">
        <f t="shared" si="17"/>
        <v>36171.212</v>
      </c>
      <c r="M467" s="179"/>
      <c r="N467" s="179"/>
    </row>
    <row r="468" spans="1:14" x14ac:dyDescent="0.2">
      <c r="A468" s="170" t="s">
        <v>877</v>
      </c>
      <c r="B468" s="175" t="s">
        <v>343</v>
      </c>
      <c r="C468" s="170" t="s">
        <v>403</v>
      </c>
      <c r="D468" s="174" t="s">
        <v>1617</v>
      </c>
      <c r="E468" s="176">
        <v>2139272718</v>
      </c>
      <c r="F468" s="170" t="s">
        <v>366</v>
      </c>
      <c r="G468" s="187">
        <v>40654</v>
      </c>
      <c r="H468" s="150">
        <f t="shared" ca="1" si="16"/>
        <v>4</v>
      </c>
      <c r="I468" s="151" t="s">
        <v>351</v>
      </c>
      <c r="J468" s="178">
        <v>16015</v>
      </c>
      <c r="K468" s="179">
        <v>3</v>
      </c>
      <c r="L468" s="180">
        <f t="shared" si="17"/>
        <v>16400.961500000001</v>
      </c>
      <c r="M468" s="179"/>
      <c r="N468" s="179"/>
    </row>
    <row r="469" spans="1:14" x14ac:dyDescent="0.2">
      <c r="A469" s="170" t="s">
        <v>512</v>
      </c>
      <c r="B469" s="175" t="s">
        <v>348</v>
      </c>
      <c r="C469" s="170" t="s">
        <v>403</v>
      </c>
      <c r="D469" s="174" t="s">
        <v>1618</v>
      </c>
      <c r="E469" s="176">
        <v>6505833151</v>
      </c>
      <c r="F469" s="170" t="s">
        <v>345</v>
      </c>
      <c r="G469" s="187">
        <v>40745</v>
      </c>
      <c r="H469" s="150">
        <f t="shared" ca="1" si="16"/>
        <v>4</v>
      </c>
      <c r="I469" s="151" t="s">
        <v>346</v>
      </c>
      <c r="J469" s="178">
        <v>69400</v>
      </c>
      <c r="K469" s="179">
        <v>5</v>
      </c>
      <c r="L469" s="180">
        <f t="shared" si="17"/>
        <v>71072.539999999994</v>
      </c>
      <c r="M469" s="179"/>
      <c r="N469" s="179"/>
    </row>
    <row r="470" spans="1:14" x14ac:dyDescent="0.2">
      <c r="A470" s="170" t="s">
        <v>544</v>
      </c>
      <c r="B470" s="175" t="s">
        <v>343</v>
      </c>
      <c r="C470" s="170" t="s">
        <v>403</v>
      </c>
      <c r="D470" s="174" t="s">
        <v>1619</v>
      </c>
      <c r="E470" s="176">
        <v>6506571692</v>
      </c>
      <c r="F470" s="170" t="s">
        <v>366</v>
      </c>
      <c r="G470" s="187">
        <v>39687</v>
      </c>
      <c r="H470" s="150">
        <f t="shared" ca="1" si="16"/>
        <v>7</v>
      </c>
      <c r="I470" s="151" t="s">
        <v>363</v>
      </c>
      <c r="J470" s="178">
        <v>24815</v>
      </c>
      <c r="K470" s="179">
        <v>1</v>
      </c>
      <c r="L470" s="180">
        <f t="shared" si="17"/>
        <v>25413.041499999999</v>
      </c>
      <c r="M470" s="179"/>
      <c r="N470" s="179"/>
    </row>
    <row r="471" spans="1:14" x14ac:dyDescent="0.2">
      <c r="A471" s="170" t="s">
        <v>942</v>
      </c>
      <c r="B471" s="175" t="s">
        <v>348</v>
      </c>
      <c r="C471" s="170" t="s">
        <v>403</v>
      </c>
      <c r="D471" s="174" t="s">
        <v>1620</v>
      </c>
      <c r="E471" s="176">
        <v>2139479604</v>
      </c>
      <c r="F471" s="170" t="s">
        <v>345</v>
      </c>
      <c r="G471" s="187">
        <v>39688</v>
      </c>
      <c r="H471" s="150">
        <f t="shared" ca="1" si="16"/>
        <v>7</v>
      </c>
      <c r="I471" s="151" t="s">
        <v>346</v>
      </c>
      <c r="J471" s="178">
        <v>32600</v>
      </c>
      <c r="K471" s="179">
        <v>5</v>
      </c>
      <c r="L471" s="180">
        <f t="shared" si="17"/>
        <v>33385.660000000003</v>
      </c>
      <c r="M471" s="179"/>
      <c r="N471" s="179"/>
    </row>
    <row r="472" spans="1:14" x14ac:dyDescent="0.2">
      <c r="A472" s="170" t="s">
        <v>1067</v>
      </c>
      <c r="B472" s="175" t="s">
        <v>348</v>
      </c>
      <c r="C472" s="170" t="s">
        <v>403</v>
      </c>
      <c r="D472" s="174" t="s">
        <v>1621</v>
      </c>
      <c r="E472" s="176">
        <v>4083752894</v>
      </c>
      <c r="F472" s="170" t="s">
        <v>345</v>
      </c>
      <c r="G472" s="187">
        <v>40765</v>
      </c>
      <c r="H472" s="150">
        <f t="shared" ca="1" si="16"/>
        <v>4</v>
      </c>
      <c r="I472" s="151" t="s">
        <v>353</v>
      </c>
      <c r="J472" s="178">
        <v>77720</v>
      </c>
      <c r="K472" s="179">
        <v>3</v>
      </c>
      <c r="L472" s="180">
        <f t="shared" si="17"/>
        <v>79593.051999999996</v>
      </c>
      <c r="M472" s="179"/>
      <c r="N472" s="179"/>
    </row>
    <row r="473" spans="1:14" x14ac:dyDescent="0.2">
      <c r="A473" s="170" t="s">
        <v>521</v>
      </c>
      <c r="B473" s="175" t="s">
        <v>343</v>
      </c>
      <c r="C473" s="170" t="s">
        <v>403</v>
      </c>
      <c r="D473" s="174" t="s">
        <v>1622</v>
      </c>
      <c r="E473" s="176">
        <v>4087067795</v>
      </c>
      <c r="F473" s="170" t="s">
        <v>374</v>
      </c>
      <c r="G473" s="187">
        <v>39733</v>
      </c>
      <c r="H473" s="150">
        <f t="shared" ca="1" si="16"/>
        <v>7</v>
      </c>
      <c r="I473" s="151"/>
      <c r="J473" s="178">
        <v>33232</v>
      </c>
      <c r="K473" s="179">
        <v>4</v>
      </c>
      <c r="L473" s="180">
        <f t="shared" si="17"/>
        <v>34032.891199999998</v>
      </c>
      <c r="M473" s="179"/>
      <c r="N473" s="179"/>
    </row>
    <row r="474" spans="1:14" x14ac:dyDescent="0.2">
      <c r="A474" s="170" t="s">
        <v>1065</v>
      </c>
      <c r="B474" s="175" t="s">
        <v>355</v>
      </c>
      <c r="C474" s="170" t="s">
        <v>403</v>
      </c>
      <c r="D474" s="174" t="s">
        <v>1623</v>
      </c>
      <c r="E474" s="176">
        <v>6504860401</v>
      </c>
      <c r="F474" s="170" t="s">
        <v>366</v>
      </c>
      <c r="G474" s="194">
        <v>39735</v>
      </c>
      <c r="H474" s="150">
        <f t="shared" ca="1" si="16"/>
        <v>7</v>
      </c>
      <c r="I474" s="151" t="s">
        <v>367</v>
      </c>
      <c r="J474" s="178">
        <v>39620</v>
      </c>
      <c r="K474" s="179">
        <v>5</v>
      </c>
      <c r="L474" s="180">
        <f t="shared" si="17"/>
        <v>40574.841999999997</v>
      </c>
      <c r="M474" s="179"/>
      <c r="N474" s="179"/>
    </row>
    <row r="475" spans="1:14" x14ac:dyDescent="0.2">
      <c r="A475" s="170" t="s">
        <v>402</v>
      </c>
      <c r="B475" s="175" t="s">
        <v>371</v>
      </c>
      <c r="C475" s="170" t="s">
        <v>403</v>
      </c>
      <c r="D475" s="174" t="s">
        <v>1624</v>
      </c>
      <c r="E475" s="176">
        <v>6504744192</v>
      </c>
      <c r="F475" s="170" t="s">
        <v>345</v>
      </c>
      <c r="G475" s="187">
        <v>40818</v>
      </c>
      <c r="H475" s="150">
        <f t="shared" ca="1" si="16"/>
        <v>4</v>
      </c>
      <c r="I475" s="151" t="s">
        <v>363</v>
      </c>
      <c r="J475" s="178">
        <v>44560</v>
      </c>
      <c r="K475" s="179">
        <v>2</v>
      </c>
      <c r="L475" s="180">
        <f t="shared" si="17"/>
        <v>45633.896000000001</v>
      </c>
      <c r="M475" s="179"/>
      <c r="N475" s="179"/>
    </row>
    <row r="476" spans="1:14" x14ac:dyDescent="0.2">
      <c r="A476" s="170" t="s">
        <v>605</v>
      </c>
      <c r="B476" s="175" t="s">
        <v>348</v>
      </c>
      <c r="C476" s="170" t="s">
        <v>403</v>
      </c>
      <c r="D476" s="174" t="s">
        <v>1625</v>
      </c>
      <c r="E476" s="176">
        <v>3106540649</v>
      </c>
      <c r="F476" s="170" t="s">
        <v>345</v>
      </c>
      <c r="G476" s="187">
        <v>40841</v>
      </c>
      <c r="H476" s="150">
        <f t="shared" ca="1" si="16"/>
        <v>4</v>
      </c>
      <c r="I476" s="151" t="s">
        <v>346</v>
      </c>
      <c r="J476" s="178">
        <v>81530</v>
      </c>
      <c r="K476" s="179">
        <v>5</v>
      </c>
      <c r="L476" s="180">
        <f t="shared" si="17"/>
        <v>83494.873000000007</v>
      </c>
      <c r="M476" s="179"/>
      <c r="N476" s="179"/>
    </row>
    <row r="477" spans="1:14" x14ac:dyDescent="0.2">
      <c r="A477" s="170" t="s">
        <v>770</v>
      </c>
      <c r="B477" s="175" t="s">
        <v>371</v>
      </c>
      <c r="C477" s="170" t="s">
        <v>403</v>
      </c>
      <c r="D477" s="174" t="s">
        <v>1626</v>
      </c>
      <c r="E477" s="176">
        <v>3106604540</v>
      </c>
      <c r="F477" s="170" t="s">
        <v>345</v>
      </c>
      <c r="G477" s="187">
        <v>39754</v>
      </c>
      <c r="H477" s="150">
        <f t="shared" ca="1" si="16"/>
        <v>7</v>
      </c>
      <c r="I477" s="151" t="s">
        <v>353</v>
      </c>
      <c r="J477" s="178">
        <v>43110</v>
      </c>
      <c r="K477" s="179">
        <v>2</v>
      </c>
      <c r="L477" s="180">
        <f t="shared" si="17"/>
        <v>44148.951000000001</v>
      </c>
      <c r="M477" s="179"/>
      <c r="N477" s="179"/>
    </row>
    <row r="478" spans="1:14" x14ac:dyDescent="0.2">
      <c r="A478" s="170" t="s">
        <v>564</v>
      </c>
      <c r="B478" s="175" t="s">
        <v>343</v>
      </c>
      <c r="C478" s="170" t="s">
        <v>403</v>
      </c>
      <c r="D478" s="174" t="s">
        <v>1627</v>
      </c>
      <c r="E478" s="176">
        <v>6504794726</v>
      </c>
      <c r="F478" s="170" t="s">
        <v>345</v>
      </c>
      <c r="G478" s="187">
        <v>39761</v>
      </c>
      <c r="H478" s="150">
        <f t="shared" ca="1" si="16"/>
        <v>7</v>
      </c>
      <c r="I478" s="151" t="s">
        <v>346</v>
      </c>
      <c r="J478" s="178">
        <v>40940</v>
      </c>
      <c r="K478" s="179">
        <v>3</v>
      </c>
      <c r="L478" s="180">
        <f t="shared" si="17"/>
        <v>41926.654000000002</v>
      </c>
      <c r="M478" s="179"/>
      <c r="N478" s="179"/>
    </row>
    <row r="479" spans="1:14" x14ac:dyDescent="0.2">
      <c r="A479" s="170" t="s">
        <v>659</v>
      </c>
      <c r="B479" s="175" t="s">
        <v>355</v>
      </c>
      <c r="C479" s="170" t="s">
        <v>403</v>
      </c>
      <c r="D479" s="174" t="s">
        <v>1628</v>
      </c>
      <c r="E479" s="176">
        <v>8054553629</v>
      </c>
      <c r="F479" s="170" t="s">
        <v>345</v>
      </c>
      <c r="G479" s="187">
        <v>40893</v>
      </c>
      <c r="H479" s="150">
        <f t="shared" ca="1" si="16"/>
        <v>4</v>
      </c>
      <c r="I479" s="151" t="s">
        <v>353</v>
      </c>
      <c r="J479" s="178">
        <v>44620</v>
      </c>
      <c r="K479" s="179">
        <v>5</v>
      </c>
      <c r="L479" s="180">
        <f t="shared" si="17"/>
        <v>45695.341999999997</v>
      </c>
      <c r="M479" s="179"/>
      <c r="N479" s="179"/>
    </row>
    <row r="480" spans="1:14" x14ac:dyDescent="0.2">
      <c r="A480" s="170" t="s">
        <v>639</v>
      </c>
      <c r="B480" s="175" t="s">
        <v>348</v>
      </c>
      <c r="C480" s="170" t="s">
        <v>372</v>
      </c>
      <c r="D480" s="174" t="s">
        <v>1629</v>
      </c>
      <c r="E480" s="176">
        <v>4087879075</v>
      </c>
      <c r="F480" s="170" t="s">
        <v>358</v>
      </c>
      <c r="G480" s="187">
        <v>39109</v>
      </c>
      <c r="H480" s="150">
        <f t="shared" ca="1" si="16"/>
        <v>9</v>
      </c>
      <c r="I480" s="151"/>
      <c r="J480" s="178">
        <v>33120</v>
      </c>
      <c r="K480" s="179">
        <v>2</v>
      </c>
      <c r="L480" s="180">
        <f t="shared" si="17"/>
        <v>33918.192000000003</v>
      </c>
      <c r="M480" s="179"/>
      <c r="N480" s="179"/>
    </row>
    <row r="481" spans="1:14" x14ac:dyDescent="0.2">
      <c r="A481" s="170" t="s">
        <v>1074</v>
      </c>
      <c r="B481" s="175" t="s">
        <v>355</v>
      </c>
      <c r="C481" s="170" t="s">
        <v>372</v>
      </c>
      <c r="D481" s="174" t="s">
        <v>1630</v>
      </c>
      <c r="E481" s="176">
        <v>6506238767</v>
      </c>
      <c r="F481" s="170" t="s">
        <v>345</v>
      </c>
      <c r="G481" s="187">
        <v>40208</v>
      </c>
      <c r="H481" s="150">
        <f t="shared" ca="1" si="16"/>
        <v>6</v>
      </c>
      <c r="I481" s="151" t="s">
        <v>367</v>
      </c>
      <c r="J481" s="178">
        <v>61148</v>
      </c>
      <c r="K481" s="179">
        <v>2</v>
      </c>
      <c r="L481" s="180">
        <f t="shared" si="17"/>
        <v>62621.666799999999</v>
      </c>
      <c r="M481" s="179"/>
      <c r="N481" s="179"/>
    </row>
    <row r="482" spans="1:14" x14ac:dyDescent="0.2">
      <c r="A482" s="170" t="s">
        <v>568</v>
      </c>
      <c r="B482" s="175" t="s">
        <v>355</v>
      </c>
      <c r="C482" s="170" t="s">
        <v>372</v>
      </c>
      <c r="D482" s="174" t="s">
        <v>1631</v>
      </c>
      <c r="E482" s="176">
        <v>4088421331</v>
      </c>
      <c r="F482" s="170" t="s">
        <v>345</v>
      </c>
      <c r="G482" s="187">
        <v>35821</v>
      </c>
      <c r="H482" s="150">
        <f t="shared" ca="1" si="16"/>
        <v>18</v>
      </c>
      <c r="I482" s="151" t="s">
        <v>363</v>
      </c>
      <c r="J482" s="178">
        <v>22870</v>
      </c>
      <c r="K482" s="179">
        <v>3</v>
      </c>
      <c r="L482" s="180">
        <f t="shared" si="17"/>
        <v>23421.167000000001</v>
      </c>
      <c r="M482" s="179"/>
      <c r="N482" s="179"/>
    </row>
    <row r="483" spans="1:14" x14ac:dyDescent="0.2">
      <c r="A483" s="170" t="s">
        <v>626</v>
      </c>
      <c r="B483" s="175" t="s">
        <v>9</v>
      </c>
      <c r="C483" s="170" t="s">
        <v>372</v>
      </c>
      <c r="D483" s="174" t="s">
        <v>1632</v>
      </c>
      <c r="E483" s="176">
        <v>4088968633</v>
      </c>
      <c r="F483" s="170" t="s">
        <v>366</v>
      </c>
      <c r="G483" s="187">
        <v>35826</v>
      </c>
      <c r="H483" s="150">
        <f t="shared" ca="1" si="16"/>
        <v>18</v>
      </c>
      <c r="I483" s="151" t="s">
        <v>346</v>
      </c>
      <c r="J483" s="178">
        <v>31205</v>
      </c>
      <c r="K483" s="179">
        <v>2</v>
      </c>
      <c r="L483" s="180">
        <f t="shared" si="17"/>
        <v>31957.040499999999</v>
      </c>
      <c r="M483" s="179"/>
      <c r="N483" s="179"/>
    </row>
    <row r="484" spans="1:14" x14ac:dyDescent="0.2">
      <c r="A484" s="170" t="s">
        <v>663</v>
      </c>
      <c r="B484" s="175" t="s">
        <v>348</v>
      </c>
      <c r="C484" s="170" t="s">
        <v>372</v>
      </c>
      <c r="D484" s="174" t="s">
        <v>1633</v>
      </c>
      <c r="E484" s="176">
        <v>4158353858</v>
      </c>
      <c r="F484" s="170" t="s">
        <v>345</v>
      </c>
      <c r="G484" s="187">
        <v>36536</v>
      </c>
      <c r="H484" s="150">
        <f t="shared" ca="1" si="16"/>
        <v>16</v>
      </c>
      <c r="I484" s="151" t="s">
        <v>346</v>
      </c>
      <c r="J484" s="178">
        <v>62400</v>
      </c>
      <c r="K484" s="179">
        <v>4</v>
      </c>
      <c r="L484" s="180">
        <f t="shared" si="17"/>
        <v>63903.839999999997</v>
      </c>
      <c r="M484" s="179"/>
      <c r="N484" s="179"/>
    </row>
    <row r="485" spans="1:14" x14ac:dyDescent="0.2">
      <c r="A485" s="170" t="s">
        <v>692</v>
      </c>
      <c r="B485" s="175" t="s">
        <v>371</v>
      </c>
      <c r="C485" s="170" t="s">
        <v>372</v>
      </c>
      <c r="D485" s="174" t="s">
        <v>1634</v>
      </c>
      <c r="E485" s="176">
        <v>4157377425</v>
      </c>
      <c r="F485" s="170" t="s">
        <v>366</v>
      </c>
      <c r="G485" s="187">
        <v>38723</v>
      </c>
      <c r="H485" s="150">
        <f t="shared" ca="1" si="16"/>
        <v>10</v>
      </c>
      <c r="I485" s="151" t="s">
        <v>353</v>
      </c>
      <c r="J485" s="178">
        <v>10630</v>
      </c>
      <c r="K485" s="179">
        <v>3</v>
      </c>
      <c r="L485" s="180">
        <f t="shared" si="17"/>
        <v>10886.183000000001</v>
      </c>
      <c r="M485" s="179"/>
      <c r="N485" s="179"/>
    </row>
    <row r="486" spans="1:14" x14ac:dyDescent="0.2">
      <c r="A486" s="170" t="s">
        <v>595</v>
      </c>
      <c r="B486" s="175" t="s">
        <v>355</v>
      </c>
      <c r="C486" s="170" t="s">
        <v>372</v>
      </c>
      <c r="D486" s="174" t="s">
        <v>1635</v>
      </c>
      <c r="E486" s="176">
        <v>6504796907</v>
      </c>
      <c r="F486" s="170" t="s">
        <v>358</v>
      </c>
      <c r="G486" s="187">
        <v>40943</v>
      </c>
      <c r="H486" s="150">
        <f t="shared" ca="1" si="16"/>
        <v>4</v>
      </c>
      <c r="I486" s="151"/>
      <c r="J486" s="178">
        <v>47590</v>
      </c>
      <c r="K486" s="179">
        <v>3</v>
      </c>
      <c r="L486" s="180">
        <f t="shared" si="17"/>
        <v>48736.919000000002</v>
      </c>
      <c r="M486" s="179"/>
      <c r="N486" s="179"/>
    </row>
    <row r="487" spans="1:14" x14ac:dyDescent="0.2">
      <c r="A487" s="170" t="s">
        <v>577</v>
      </c>
      <c r="B487" s="175" t="s">
        <v>355</v>
      </c>
      <c r="C487" s="170" t="s">
        <v>372</v>
      </c>
      <c r="D487" s="174" t="s">
        <v>1636</v>
      </c>
      <c r="E487" s="176">
        <v>3102960559</v>
      </c>
      <c r="F487" s="170" t="s">
        <v>358</v>
      </c>
      <c r="G487" s="187">
        <v>40963</v>
      </c>
      <c r="H487" s="150">
        <f t="shared" ca="1" si="16"/>
        <v>4</v>
      </c>
      <c r="I487" s="151"/>
      <c r="J487" s="178">
        <v>60550</v>
      </c>
      <c r="K487" s="179">
        <v>2</v>
      </c>
      <c r="L487" s="180">
        <f t="shared" si="17"/>
        <v>62009.254999999997</v>
      </c>
      <c r="M487" s="179"/>
      <c r="N487" s="179"/>
    </row>
    <row r="488" spans="1:14" x14ac:dyDescent="0.2">
      <c r="A488" s="170" t="s">
        <v>482</v>
      </c>
      <c r="B488" s="175" t="s">
        <v>348</v>
      </c>
      <c r="C488" s="170" t="s">
        <v>372</v>
      </c>
      <c r="D488" s="174" t="s">
        <v>1637</v>
      </c>
      <c r="E488" s="176">
        <v>2138887138</v>
      </c>
      <c r="F488" s="170" t="s">
        <v>345</v>
      </c>
      <c r="G488" s="187">
        <v>36195</v>
      </c>
      <c r="H488" s="150">
        <f t="shared" ca="1" si="16"/>
        <v>17</v>
      </c>
      <c r="I488" s="151" t="s">
        <v>363</v>
      </c>
      <c r="J488" s="178">
        <v>46360</v>
      </c>
      <c r="K488" s="179">
        <v>5</v>
      </c>
      <c r="L488" s="180">
        <f t="shared" si="17"/>
        <v>47477.275999999998</v>
      </c>
      <c r="M488" s="179"/>
      <c r="N488" s="179"/>
    </row>
    <row r="489" spans="1:14" x14ac:dyDescent="0.2">
      <c r="A489" s="170" t="s">
        <v>734</v>
      </c>
      <c r="B489" s="175" t="s">
        <v>9</v>
      </c>
      <c r="C489" s="170" t="s">
        <v>372</v>
      </c>
      <c r="D489" s="174" t="s">
        <v>1638</v>
      </c>
      <c r="E489" s="176">
        <v>4085160473</v>
      </c>
      <c r="F489" s="170" t="s">
        <v>366</v>
      </c>
      <c r="G489" s="187">
        <v>36217</v>
      </c>
      <c r="H489" s="150">
        <f t="shared" ca="1" si="16"/>
        <v>17</v>
      </c>
      <c r="I489" s="151" t="s">
        <v>353</v>
      </c>
      <c r="J489" s="178">
        <v>22475</v>
      </c>
      <c r="K489" s="179">
        <v>4</v>
      </c>
      <c r="L489" s="180">
        <f t="shared" si="17"/>
        <v>23016.647499999999</v>
      </c>
      <c r="M489" s="179"/>
      <c r="N489" s="179"/>
    </row>
    <row r="490" spans="1:14" x14ac:dyDescent="0.2">
      <c r="A490" s="170" t="s">
        <v>669</v>
      </c>
      <c r="B490" s="175" t="s">
        <v>343</v>
      </c>
      <c r="C490" s="170" t="s">
        <v>372</v>
      </c>
      <c r="D490" s="174" t="s">
        <v>1639</v>
      </c>
      <c r="E490" s="176">
        <v>6504700663</v>
      </c>
      <c r="F490" s="170" t="s">
        <v>345</v>
      </c>
      <c r="G490" s="187">
        <v>39864</v>
      </c>
      <c r="H490" s="150">
        <f t="shared" ca="1" si="16"/>
        <v>7</v>
      </c>
      <c r="I490" s="151" t="s">
        <v>346</v>
      </c>
      <c r="J490" s="178">
        <v>64320</v>
      </c>
      <c r="K490" s="179">
        <v>5</v>
      </c>
      <c r="L490" s="180">
        <f t="shared" si="17"/>
        <v>65870.111999999994</v>
      </c>
      <c r="M490" s="179"/>
      <c r="N490" s="179"/>
    </row>
    <row r="491" spans="1:14" x14ac:dyDescent="0.2">
      <c r="A491" s="170" t="s">
        <v>677</v>
      </c>
      <c r="B491" s="175" t="s">
        <v>355</v>
      </c>
      <c r="C491" s="170" t="s">
        <v>372</v>
      </c>
      <c r="D491" s="174" t="s">
        <v>1640</v>
      </c>
      <c r="E491" s="176">
        <v>4086383171</v>
      </c>
      <c r="F491" s="170" t="s">
        <v>366</v>
      </c>
      <c r="G491" s="187">
        <v>40976</v>
      </c>
      <c r="H491" s="150">
        <f t="shared" ca="1" si="16"/>
        <v>4</v>
      </c>
      <c r="I491" s="151" t="s">
        <v>346</v>
      </c>
      <c r="J491" s="178">
        <v>46380</v>
      </c>
      <c r="K491" s="179">
        <v>3</v>
      </c>
      <c r="L491" s="180">
        <f t="shared" si="17"/>
        <v>47497.758000000002</v>
      </c>
      <c r="M491" s="179"/>
      <c r="N491" s="179"/>
    </row>
    <row r="492" spans="1:14" x14ac:dyDescent="0.2">
      <c r="A492" s="170" t="s">
        <v>500</v>
      </c>
      <c r="B492" s="175" t="s">
        <v>343</v>
      </c>
      <c r="C492" s="170" t="s">
        <v>372</v>
      </c>
      <c r="D492" s="174" t="s">
        <v>1641</v>
      </c>
      <c r="E492" s="176">
        <v>2135856182</v>
      </c>
      <c r="F492" s="170" t="s">
        <v>358</v>
      </c>
      <c r="G492" s="187">
        <v>40259</v>
      </c>
      <c r="H492" s="150">
        <f t="shared" ca="1" si="16"/>
        <v>5</v>
      </c>
      <c r="I492" s="151"/>
      <c r="J492" s="178">
        <v>73190</v>
      </c>
      <c r="K492" s="179">
        <v>1</v>
      </c>
      <c r="L492" s="180">
        <f t="shared" si="17"/>
        <v>74953.879000000001</v>
      </c>
      <c r="M492" s="179"/>
      <c r="N492" s="179"/>
    </row>
    <row r="493" spans="1:14" x14ac:dyDescent="0.2">
      <c r="A493" s="170" t="s">
        <v>394</v>
      </c>
      <c r="B493" s="175" t="s">
        <v>355</v>
      </c>
      <c r="C493" s="170" t="s">
        <v>372</v>
      </c>
      <c r="D493" s="174" t="s">
        <v>1642</v>
      </c>
      <c r="E493" s="176">
        <v>4154742641</v>
      </c>
      <c r="F493" s="170" t="s">
        <v>345</v>
      </c>
      <c r="G493" s="187">
        <v>40264</v>
      </c>
      <c r="H493" s="150">
        <f t="shared" ca="1" si="16"/>
        <v>5</v>
      </c>
      <c r="I493" s="151" t="s">
        <v>351</v>
      </c>
      <c r="J493" s="178">
        <v>29760</v>
      </c>
      <c r="K493" s="179">
        <v>2</v>
      </c>
      <c r="L493" s="180">
        <f t="shared" si="17"/>
        <v>30477.216</v>
      </c>
      <c r="M493" s="179"/>
      <c r="N493" s="179"/>
    </row>
    <row r="494" spans="1:14" x14ac:dyDescent="0.2">
      <c r="A494" s="170" t="s">
        <v>381</v>
      </c>
      <c r="B494" s="175" t="s">
        <v>343</v>
      </c>
      <c r="C494" s="170" t="s">
        <v>372</v>
      </c>
      <c r="D494" s="174" t="s">
        <v>1643</v>
      </c>
      <c r="E494" s="176">
        <v>4158618902</v>
      </c>
      <c r="F494" s="170" t="s">
        <v>345</v>
      </c>
      <c r="G494" s="187">
        <v>37701</v>
      </c>
      <c r="H494" s="150">
        <f t="shared" ca="1" si="16"/>
        <v>12</v>
      </c>
      <c r="I494" s="151" t="s">
        <v>367</v>
      </c>
      <c r="J494" s="178">
        <v>23560</v>
      </c>
      <c r="K494" s="179">
        <v>3</v>
      </c>
      <c r="L494" s="180">
        <f t="shared" si="17"/>
        <v>24127.795999999998</v>
      </c>
      <c r="M494" s="179"/>
      <c r="N494" s="179"/>
    </row>
    <row r="495" spans="1:14" x14ac:dyDescent="0.2">
      <c r="A495" s="170" t="s">
        <v>1063</v>
      </c>
      <c r="B495" s="175" t="s">
        <v>371</v>
      </c>
      <c r="C495" s="170" t="s">
        <v>372</v>
      </c>
      <c r="D495" s="174" t="s">
        <v>1644</v>
      </c>
      <c r="E495" s="176">
        <v>8059985676</v>
      </c>
      <c r="F495" s="170" t="s">
        <v>345</v>
      </c>
      <c r="G495" s="187">
        <v>39519</v>
      </c>
      <c r="H495" s="150">
        <f t="shared" ca="1" si="16"/>
        <v>7</v>
      </c>
      <c r="I495" s="151" t="s">
        <v>351</v>
      </c>
      <c r="J495" s="178">
        <v>61330</v>
      </c>
      <c r="K495" s="179">
        <v>2</v>
      </c>
      <c r="L495" s="180">
        <f t="shared" si="17"/>
        <v>62808.053</v>
      </c>
      <c r="M495" s="179"/>
      <c r="N495" s="179"/>
    </row>
    <row r="496" spans="1:14" x14ac:dyDescent="0.2">
      <c r="A496" s="170" t="s">
        <v>611</v>
      </c>
      <c r="B496" s="175" t="s">
        <v>371</v>
      </c>
      <c r="C496" s="170" t="s">
        <v>372</v>
      </c>
      <c r="D496" s="174" t="s">
        <v>1645</v>
      </c>
      <c r="E496" s="176">
        <v>4153538342</v>
      </c>
      <c r="F496" s="170" t="s">
        <v>345</v>
      </c>
      <c r="G496" s="187">
        <v>38790</v>
      </c>
      <c r="H496" s="150">
        <f t="shared" ca="1" si="16"/>
        <v>9</v>
      </c>
      <c r="I496" s="151" t="s">
        <v>367</v>
      </c>
      <c r="J496" s="178">
        <v>62688</v>
      </c>
      <c r="K496" s="179">
        <v>3</v>
      </c>
      <c r="L496" s="180">
        <f t="shared" si="17"/>
        <v>64198.7808</v>
      </c>
      <c r="M496" s="179"/>
      <c r="N496" s="179"/>
    </row>
    <row r="497" spans="1:14" x14ac:dyDescent="0.2">
      <c r="A497" s="170" t="s">
        <v>494</v>
      </c>
      <c r="B497" s="175" t="s">
        <v>355</v>
      </c>
      <c r="C497" s="170" t="s">
        <v>372</v>
      </c>
      <c r="D497" s="174" t="s">
        <v>1646</v>
      </c>
      <c r="E497" s="176">
        <v>4088397985</v>
      </c>
      <c r="F497" s="170" t="s">
        <v>345</v>
      </c>
      <c r="G497" s="187">
        <v>39899</v>
      </c>
      <c r="H497" s="150">
        <f t="shared" ca="1" si="16"/>
        <v>6</v>
      </c>
      <c r="I497" s="151" t="s">
        <v>346</v>
      </c>
      <c r="J497" s="178">
        <v>24790</v>
      </c>
      <c r="K497" s="179">
        <v>3</v>
      </c>
      <c r="L497" s="180">
        <f t="shared" si="17"/>
        <v>25387.438999999998</v>
      </c>
      <c r="M497" s="179"/>
      <c r="N497" s="179"/>
    </row>
    <row r="498" spans="1:14" x14ac:dyDescent="0.2">
      <c r="A498" s="170" t="s">
        <v>971</v>
      </c>
      <c r="B498" s="175" t="s">
        <v>369</v>
      </c>
      <c r="C498" s="170" t="s">
        <v>372</v>
      </c>
      <c r="D498" s="174" t="s">
        <v>1647</v>
      </c>
      <c r="E498" s="176">
        <v>2134001739</v>
      </c>
      <c r="F498" s="170" t="s">
        <v>366</v>
      </c>
      <c r="G498" s="154">
        <v>40254</v>
      </c>
      <c r="H498" s="150">
        <f t="shared" ca="1" si="16"/>
        <v>5</v>
      </c>
      <c r="I498" s="151" t="s">
        <v>353</v>
      </c>
      <c r="J498" s="178">
        <v>48700</v>
      </c>
      <c r="K498" s="179">
        <v>3</v>
      </c>
      <c r="L498" s="180">
        <f t="shared" si="17"/>
        <v>49873.67</v>
      </c>
      <c r="M498" s="179"/>
      <c r="N498" s="179"/>
    </row>
    <row r="499" spans="1:14" x14ac:dyDescent="0.2">
      <c r="A499" s="170" t="s">
        <v>460</v>
      </c>
      <c r="B499" s="175" t="s">
        <v>348</v>
      </c>
      <c r="C499" s="170" t="s">
        <v>372</v>
      </c>
      <c r="D499" s="174" t="s">
        <v>1648</v>
      </c>
      <c r="E499" s="176">
        <v>4156306329</v>
      </c>
      <c r="F499" s="170" t="s">
        <v>345</v>
      </c>
      <c r="G499" s="187">
        <v>40624</v>
      </c>
      <c r="H499" s="150">
        <f t="shared" ca="1" si="16"/>
        <v>4</v>
      </c>
      <c r="I499" s="151" t="s">
        <v>351</v>
      </c>
      <c r="J499" s="178">
        <v>86500</v>
      </c>
      <c r="K499" s="179">
        <v>1</v>
      </c>
      <c r="L499" s="180">
        <f t="shared" si="17"/>
        <v>88584.65</v>
      </c>
      <c r="M499" s="179"/>
      <c r="N499" s="179"/>
    </row>
    <row r="500" spans="1:14" x14ac:dyDescent="0.2">
      <c r="A500" s="170" t="s">
        <v>384</v>
      </c>
      <c r="B500" s="175" t="s">
        <v>348</v>
      </c>
      <c r="C500" s="170" t="s">
        <v>372</v>
      </c>
      <c r="D500" s="174" t="s">
        <v>1649</v>
      </c>
      <c r="E500" s="176">
        <v>4152686402</v>
      </c>
      <c r="F500" s="170" t="s">
        <v>345</v>
      </c>
      <c r="G500" s="187">
        <v>39174</v>
      </c>
      <c r="H500" s="150">
        <f t="shared" ca="1" si="16"/>
        <v>8</v>
      </c>
      <c r="I500" s="151" t="s">
        <v>346</v>
      </c>
      <c r="J500" s="178">
        <v>23320</v>
      </c>
      <c r="K500" s="179">
        <v>4</v>
      </c>
      <c r="L500" s="180">
        <f t="shared" si="17"/>
        <v>23882.011999999999</v>
      </c>
      <c r="M500" s="179"/>
      <c r="N500" s="179"/>
    </row>
    <row r="501" spans="1:14" x14ac:dyDescent="0.2">
      <c r="A501" s="170" t="s">
        <v>933</v>
      </c>
      <c r="B501" s="175" t="s">
        <v>355</v>
      </c>
      <c r="C501" s="170" t="s">
        <v>372</v>
      </c>
      <c r="D501" s="174" t="s">
        <v>1650</v>
      </c>
      <c r="E501" s="176">
        <v>2133502511</v>
      </c>
      <c r="F501" s="170" t="s">
        <v>366</v>
      </c>
      <c r="G501" s="187">
        <v>39176</v>
      </c>
      <c r="H501" s="150">
        <f t="shared" ca="1" si="16"/>
        <v>8</v>
      </c>
      <c r="I501" s="151" t="s">
        <v>353</v>
      </c>
      <c r="J501" s="178">
        <v>10700</v>
      </c>
      <c r="K501" s="179">
        <v>4</v>
      </c>
      <c r="L501" s="180">
        <f t="shared" si="17"/>
        <v>10957.87</v>
      </c>
      <c r="M501" s="179"/>
      <c r="N501" s="179"/>
    </row>
    <row r="502" spans="1:14" x14ac:dyDescent="0.2">
      <c r="A502" s="170" t="s">
        <v>846</v>
      </c>
      <c r="B502" s="175" t="s">
        <v>343</v>
      </c>
      <c r="C502" s="170" t="s">
        <v>372</v>
      </c>
      <c r="D502" s="174" t="s">
        <v>1651</v>
      </c>
      <c r="E502" s="176">
        <v>4089215634</v>
      </c>
      <c r="F502" s="170" t="s">
        <v>345</v>
      </c>
      <c r="G502" s="187">
        <v>40282</v>
      </c>
      <c r="H502" s="150">
        <f t="shared" ca="1" si="16"/>
        <v>5</v>
      </c>
      <c r="I502" s="151" t="s">
        <v>351</v>
      </c>
      <c r="J502" s="178">
        <v>72640</v>
      </c>
      <c r="K502" s="179">
        <v>3</v>
      </c>
      <c r="L502" s="180">
        <f t="shared" si="17"/>
        <v>74390.623999999996</v>
      </c>
      <c r="M502" s="179"/>
      <c r="N502" s="179"/>
    </row>
    <row r="503" spans="1:14" x14ac:dyDescent="0.2">
      <c r="A503" s="170" t="s">
        <v>593</v>
      </c>
      <c r="B503" s="175" t="s">
        <v>343</v>
      </c>
      <c r="C503" s="170" t="s">
        <v>372</v>
      </c>
      <c r="D503" s="174" t="s">
        <v>1652</v>
      </c>
      <c r="E503" s="176">
        <v>6502760219</v>
      </c>
      <c r="F503" s="170" t="s">
        <v>345</v>
      </c>
      <c r="G503" s="187">
        <v>38815</v>
      </c>
      <c r="H503" s="150">
        <f t="shared" ca="1" si="16"/>
        <v>9</v>
      </c>
      <c r="I503" s="151" t="s">
        <v>346</v>
      </c>
      <c r="J503" s="178">
        <v>63270</v>
      </c>
      <c r="K503" s="179">
        <v>1</v>
      </c>
      <c r="L503" s="180">
        <f t="shared" si="17"/>
        <v>64794.807000000001</v>
      </c>
      <c r="M503" s="179"/>
      <c r="N503" s="179"/>
    </row>
    <row r="504" spans="1:14" x14ac:dyDescent="0.2">
      <c r="A504" s="170" t="s">
        <v>594</v>
      </c>
      <c r="B504" s="175" t="s">
        <v>355</v>
      </c>
      <c r="C504" s="170" t="s">
        <v>372</v>
      </c>
      <c r="D504" s="174" t="s">
        <v>1653</v>
      </c>
      <c r="E504" s="176">
        <v>4158355537</v>
      </c>
      <c r="F504" s="170" t="s">
        <v>358</v>
      </c>
      <c r="G504" s="187">
        <v>38828</v>
      </c>
      <c r="H504" s="150">
        <f t="shared" ca="1" si="16"/>
        <v>9</v>
      </c>
      <c r="I504" s="151"/>
      <c r="J504" s="178">
        <v>49530</v>
      </c>
      <c r="K504" s="179">
        <v>4</v>
      </c>
      <c r="L504" s="180">
        <f t="shared" si="17"/>
        <v>50723.673000000003</v>
      </c>
      <c r="M504" s="179"/>
      <c r="N504" s="179"/>
    </row>
    <row r="505" spans="1:14" x14ac:dyDescent="0.2">
      <c r="A505" s="170" t="s">
        <v>557</v>
      </c>
      <c r="B505" s="175" t="s">
        <v>371</v>
      </c>
      <c r="C505" s="170" t="s">
        <v>372</v>
      </c>
      <c r="D505" s="174" t="s">
        <v>1654</v>
      </c>
      <c r="E505" s="176">
        <v>4158026900</v>
      </c>
      <c r="F505" s="170" t="s">
        <v>366</v>
      </c>
      <c r="G505" s="187">
        <v>40293</v>
      </c>
      <c r="H505" s="150">
        <f t="shared" ca="1" si="16"/>
        <v>5</v>
      </c>
      <c r="I505" s="151" t="s">
        <v>346</v>
      </c>
      <c r="J505" s="178">
        <v>11810</v>
      </c>
      <c r="K505" s="179">
        <v>1</v>
      </c>
      <c r="L505" s="180">
        <f t="shared" si="17"/>
        <v>12094.620999999999</v>
      </c>
      <c r="M505" s="179"/>
      <c r="N505" s="179"/>
    </row>
    <row r="506" spans="1:14" x14ac:dyDescent="0.2">
      <c r="A506" s="170" t="s">
        <v>767</v>
      </c>
      <c r="B506" s="175" t="s">
        <v>348</v>
      </c>
      <c r="C506" s="170" t="s">
        <v>372</v>
      </c>
      <c r="D506" s="174" t="s">
        <v>1655</v>
      </c>
      <c r="E506" s="176">
        <v>2135268629</v>
      </c>
      <c r="F506" s="170" t="s">
        <v>345</v>
      </c>
      <c r="G506" s="187">
        <v>40666</v>
      </c>
      <c r="H506" s="150">
        <f t="shared" ca="1" si="16"/>
        <v>4</v>
      </c>
      <c r="I506" s="151" t="s">
        <v>346</v>
      </c>
      <c r="J506" s="178">
        <v>24090</v>
      </c>
      <c r="K506" s="179">
        <v>4</v>
      </c>
      <c r="L506" s="180">
        <f t="shared" si="17"/>
        <v>24670.569</v>
      </c>
      <c r="M506" s="179"/>
      <c r="N506" s="179"/>
    </row>
    <row r="507" spans="1:14" x14ac:dyDescent="0.2">
      <c r="A507" s="170" t="s">
        <v>978</v>
      </c>
      <c r="B507" s="175" t="s">
        <v>348</v>
      </c>
      <c r="C507" s="170" t="s">
        <v>372</v>
      </c>
      <c r="D507" s="174" t="s">
        <v>1656</v>
      </c>
      <c r="E507" s="176">
        <v>8054986030</v>
      </c>
      <c r="F507" s="170" t="s">
        <v>358</v>
      </c>
      <c r="G507" s="187">
        <v>39592</v>
      </c>
      <c r="H507" s="150">
        <f t="shared" ca="1" si="16"/>
        <v>7</v>
      </c>
      <c r="I507" s="151"/>
      <c r="J507" s="178">
        <v>56650</v>
      </c>
      <c r="K507" s="179">
        <v>1</v>
      </c>
      <c r="L507" s="180">
        <f t="shared" si="17"/>
        <v>58015.264999999999</v>
      </c>
      <c r="M507" s="179"/>
      <c r="N507" s="179"/>
    </row>
    <row r="508" spans="1:14" x14ac:dyDescent="0.2">
      <c r="A508" s="170" t="s">
        <v>713</v>
      </c>
      <c r="B508" s="175" t="s">
        <v>369</v>
      </c>
      <c r="C508" s="170" t="s">
        <v>372</v>
      </c>
      <c r="D508" s="174" t="s">
        <v>1657</v>
      </c>
      <c r="E508" s="176">
        <v>4155169449</v>
      </c>
      <c r="F508" s="170" t="s">
        <v>345</v>
      </c>
      <c r="G508" s="187">
        <v>35918</v>
      </c>
      <c r="H508" s="150">
        <f t="shared" ca="1" si="16"/>
        <v>17</v>
      </c>
      <c r="I508" s="151" t="s">
        <v>367</v>
      </c>
      <c r="J508" s="178">
        <v>73740</v>
      </c>
      <c r="K508" s="179">
        <v>4</v>
      </c>
      <c r="L508" s="180">
        <f t="shared" si="17"/>
        <v>75517.134000000005</v>
      </c>
      <c r="M508" s="179"/>
      <c r="N508" s="179"/>
    </row>
    <row r="509" spans="1:14" x14ac:dyDescent="0.2">
      <c r="A509" s="170" t="s">
        <v>433</v>
      </c>
      <c r="B509" s="175" t="s">
        <v>355</v>
      </c>
      <c r="C509" s="170" t="s">
        <v>372</v>
      </c>
      <c r="D509" s="174" t="s">
        <v>1658</v>
      </c>
      <c r="E509" s="176">
        <v>2135545659</v>
      </c>
      <c r="F509" s="170" t="s">
        <v>374</v>
      </c>
      <c r="G509" s="187">
        <v>35946</v>
      </c>
      <c r="H509" s="150">
        <f t="shared" ca="1" si="16"/>
        <v>17</v>
      </c>
      <c r="I509" s="151"/>
      <c r="J509" s="178">
        <v>14332</v>
      </c>
      <c r="K509" s="179">
        <v>5</v>
      </c>
      <c r="L509" s="180">
        <f t="shared" si="17"/>
        <v>14677.4012</v>
      </c>
      <c r="M509" s="179"/>
      <c r="N509" s="179"/>
    </row>
    <row r="510" spans="1:14" x14ac:dyDescent="0.2">
      <c r="A510" s="170" t="s">
        <v>999</v>
      </c>
      <c r="B510" s="175" t="s">
        <v>348</v>
      </c>
      <c r="C510" s="170" t="s">
        <v>372</v>
      </c>
      <c r="D510" s="174" t="s">
        <v>1659</v>
      </c>
      <c r="E510" s="176">
        <v>3105511920</v>
      </c>
      <c r="F510" s="170" t="s">
        <v>358</v>
      </c>
      <c r="G510" s="187">
        <v>36297</v>
      </c>
      <c r="H510" s="150">
        <f t="shared" ca="1" si="16"/>
        <v>16</v>
      </c>
      <c r="I510" s="151"/>
      <c r="J510" s="178">
        <v>57990</v>
      </c>
      <c r="K510" s="179">
        <v>5</v>
      </c>
      <c r="L510" s="180">
        <f t="shared" si="17"/>
        <v>59387.559000000001</v>
      </c>
      <c r="M510" s="179"/>
      <c r="N510" s="179"/>
    </row>
    <row r="511" spans="1:14" x14ac:dyDescent="0.2">
      <c r="A511" s="170" t="s">
        <v>973</v>
      </c>
      <c r="B511" s="175" t="s">
        <v>348</v>
      </c>
      <c r="C511" s="170" t="s">
        <v>372</v>
      </c>
      <c r="D511" s="174" t="s">
        <v>1660</v>
      </c>
      <c r="E511" s="176">
        <v>2132502893</v>
      </c>
      <c r="F511" s="170" t="s">
        <v>345</v>
      </c>
      <c r="G511" s="187">
        <v>36673</v>
      </c>
      <c r="H511" s="150">
        <f t="shared" ca="1" si="16"/>
        <v>15</v>
      </c>
      <c r="I511" s="151" t="s">
        <v>351</v>
      </c>
      <c r="J511" s="178">
        <v>48330</v>
      </c>
      <c r="K511" s="179">
        <v>1</v>
      </c>
      <c r="L511" s="180">
        <f t="shared" si="17"/>
        <v>49494.752999999997</v>
      </c>
      <c r="M511" s="179"/>
      <c r="N511" s="179"/>
    </row>
    <row r="512" spans="1:14" x14ac:dyDescent="0.2">
      <c r="A512" s="170" t="s">
        <v>1040</v>
      </c>
      <c r="B512" s="175" t="s">
        <v>348</v>
      </c>
      <c r="C512" s="170" t="s">
        <v>372</v>
      </c>
      <c r="D512" s="174" t="s">
        <v>1661</v>
      </c>
      <c r="E512" s="176">
        <v>8056069866</v>
      </c>
      <c r="F512" s="170" t="s">
        <v>358</v>
      </c>
      <c r="G512" s="187">
        <v>37404</v>
      </c>
      <c r="H512" s="150">
        <f t="shared" ca="1" si="16"/>
        <v>13</v>
      </c>
      <c r="I512" s="151"/>
      <c r="J512" s="178">
        <v>60070</v>
      </c>
      <c r="K512" s="179">
        <v>3</v>
      </c>
      <c r="L512" s="180">
        <f t="shared" si="17"/>
        <v>61517.686999999998</v>
      </c>
      <c r="M512" s="179"/>
      <c r="N512" s="179"/>
    </row>
    <row r="513" spans="1:14" x14ac:dyDescent="0.2">
      <c r="A513" s="170" t="s">
        <v>980</v>
      </c>
      <c r="B513" s="175" t="s">
        <v>371</v>
      </c>
      <c r="C513" s="170" t="s">
        <v>372</v>
      </c>
      <c r="D513" s="174" t="s">
        <v>1662</v>
      </c>
      <c r="E513" s="176">
        <v>3102373456</v>
      </c>
      <c r="F513" s="170" t="s">
        <v>345</v>
      </c>
      <c r="G513" s="187">
        <v>39217</v>
      </c>
      <c r="H513" s="150">
        <f t="shared" ca="1" si="16"/>
        <v>8</v>
      </c>
      <c r="I513" s="151" t="s">
        <v>346</v>
      </c>
      <c r="J513" s="178">
        <v>73830</v>
      </c>
      <c r="K513" s="179">
        <v>2</v>
      </c>
      <c r="L513" s="180">
        <f t="shared" si="17"/>
        <v>75609.303</v>
      </c>
      <c r="M513" s="179"/>
      <c r="N513" s="179"/>
    </row>
    <row r="514" spans="1:14" x14ac:dyDescent="0.2">
      <c r="A514" s="170" t="s">
        <v>945</v>
      </c>
      <c r="B514" s="175" t="s">
        <v>348</v>
      </c>
      <c r="C514" s="170" t="s">
        <v>372</v>
      </c>
      <c r="D514" s="174" t="s">
        <v>1663</v>
      </c>
      <c r="E514" s="176">
        <v>3107827249</v>
      </c>
      <c r="F514" s="170" t="s">
        <v>358</v>
      </c>
      <c r="G514" s="187">
        <v>40707</v>
      </c>
      <c r="H514" s="150">
        <f t="shared" ref="H514:H577" ca="1" si="18">DATEDIF(G514,TODAY(),"Y")</f>
        <v>4</v>
      </c>
      <c r="I514" s="151"/>
      <c r="J514" s="178">
        <v>79380</v>
      </c>
      <c r="K514" s="179">
        <v>1</v>
      </c>
      <c r="L514" s="180">
        <f t="shared" ref="L514:L577" si="19">J514*$N$1+J514</f>
        <v>81293.058000000005</v>
      </c>
      <c r="M514" s="179"/>
      <c r="N514" s="179"/>
    </row>
    <row r="515" spans="1:14" x14ac:dyDescent="0.2">
      <c r="A515" s="170" t="s">
        <v>466</v>
      </c>
      <c r="B515" s="175" t="s">
        <v>343</v>
      </c>
      <c r="C515" s="170" t="s">
        <v>372</v>
      </c>
      <c r="D515" s="174" t="s">
        <v>1664</v>
      </c>
      <c r="E515" s="176">
        <v>3106508254</v>
      </c>
      <c r="F515" s="170" t="s">
        <v>345</v>
      </c>
      <c r="G515" s="187">
        <v>39262</v>
      </c>
      <c r="H515" s="150">
        <f t="shared" ca="1" si="18"/>
        <v>8</v>
      </c>
      <c r="I515" s="151" t="s">
        <v>351</v>
      </c>
      <c r="J515" s="178">
        <v>63440</v>
      </c>
      <c r="K515" s="179">
        <v>3</v>
      </c>
      <c r="L515" s="180">
        <f t="shared" si="19"/>
        <v>64968.904000000002</v>
      </c>
      <c r="M515" s="179"/>
      <c r="N515" s="179"/>
    </row>
    <row r="516" spans="1:14" x14ac:dyDescent="0.2">
      <c r="A516" s="170" t="s">
        <v>409</v>
      </c>
      <c r="B516" s="175" t="s">
        <v>348</v>
      </c>
      <c r="C516" s="170" t="s">
        <v>372</v>
      </c>
      <c r="D516" s="174" t="s">
        <v>1665</v>
      </c>
      <c r="E516" s="176">
        <v>6505878139</v>
      </c>
      <c r="F516" s="170" t="s">
        <v>345</v>
      </c>
      <c r="G516" s="187">
        <v>40332</v>
      </c>
      <c r="H516" s="150">
        <f t="shared" ca="1" si="18"/>
        <v>5</v>
      </c>
      <c r="I516" s="151" t="s">
        <v>346</v>
      </c>
      <c r="J516" s="178">
        <v>47340</v>
      </c>
      <c r="K516" s="179">
        <v>2</v>
      </c>
      <c r="L516" s="180">
        <f t="shared" si="19"/>
        <v>48480.894</v>
      </c>
      <c r="M516" s="179"/>
      <c r="N516" s="179"/>
    </row>
    <row r="517" spans="1:14" x14ac:dyDescent="0.2">
      <c r="A517" s="170" t="s">
        <v>710</v>
      </c>
      <c r="B517" s="175" t="s">
        <v>343</v>
      </c>
      <c r="C517" s="170" t="s">
        <v>372</v>
      </c>
      <c r="D517" s="174" t="s">
        <v>1666</v>
      </c>
      <c r="E517" s="176">
        <v>4156420013</v>
      </c>
      <c r="F517" s="170" t="s">
        <v>345</v>
      </c>
      <c r="G517" s="187">
        <v>35958</v>
      </c>
      <c r="H517" s="150">
        <f t="shared" ca="1" si="18"/>
        <v>17</v>
      </c>
      <c r="I517" s="151" t="s">
        <v>353</v>
      </c>
      <c r="J517" s="178">
        <v>61420</v>
      </c>
      <c r="K517" s="179">
        <v>4</v>
      </c>
      <c r="L517" s="180">
        <f t="shared" si="19"/>
        <v>62900.222000000002</v>
      </c>
      <c r="M517" s="179"/>
      <c r="N517" s="179"/>
    </row>
    <row r="518" spans="1:14" x14ac:dyDescent="0.2">
      <c r="A518" s="170" t="s">
        <v>757</v>
      </c>
      <c r="B518" s="175" t="s">
        <v>343</v>
      </c>
      <c r="C518" s="170" t="s">
        <v>372</v>
      </c>
      <c r="D518" s="174" t="s">
        <v>1667</v>
      </c>
      <c r="E518" s="176">
        <v>4152697831</v>
      </c>
      <c r="F518" s="170" t="s">
        <v>374</v>
      </c>
      <c r="G518" s="187">
        <v>36340</v>
      </c>
      <c r="H518" s="150">
        <f t="shared" ca="1" si="18"/>
        <v>16</v>
      </c>
      <c r="I518" s="151"/>
      <c r="J518" s="178">
        <v>37016</v>
      </c>
      <c r="K518" s="179">
        <v>4</v>
      </c>
      <c r="L518" s="180">
        <f t="shared" si="19"/>
        <v>37908.085599999999</v>
      </c>
      <c r="M518" s="179"/>
      <c r="N518" s="179"/>
    </row>
    <row r="519" spans="1:14" x14ac:dyDescent="0.2">
      <c r="A519" s="170" t="s">
        <v>750</v>
      </c>
      <c r="B519" s="175" t="s">
        <v>348</v>
      </c>
      <c r="C519" s="170" t="s">
        <v>372</v>
      </c>
      <c r="D519" s="174" t="s">
        <v>1668</v>
      </c>
      <c r="E519" s="176">
        <v>4155791958</v>
      </c>
      <c r="F519" s="170" t="s">
        <v>345</v>
      </c>
      <c r="G519" s="187">
        <v>39282</v>
      </c>
      <c r="H519" s="150">
        <f t="shared" ca="1" si="18"/>
        <v>8</v>
      </c>
      <c r="I519" s="151" t="s">
        <v>363</v>
      </c>
      <c r="J519" s="178">
        <v>69420</v>
      </c>
      <c r="K519" s="179">
        <v>2</v>
      </c>
      <c r="L519" s="180">
        <f t="shared" si="19"/>
        <v>71093.021999999997</v>
      </c>
      <c r="M519" s="179"/>
      <c r="N519" s="179"/>
    </row>
    <row r="520" spans="1:14" x14ac:dyDescent="0.2">
      <c r="A520" s="170" t="s">
        <v>653</v>
      </c>
      <c r="B520" s="175" t="s">
        <v>343</v>
      </c>
      <c r="C520" s="170" t="s">
        <v>372</v>
      </c>
      <c r="D520" s="174" t="s">
        <v>1669</v>
      </c>
      <c r="E520" s="176">
        <v>6506459896</v>
      </c>
      <c r="F520" s="170" t="s">
        <v>345</v>
      </c>
      <c r="G520" s="187">
        <v>38903</v>
      </c>
      <c r="H520" s="150">
        <f t="shared" ca="1" si="18"/>
        <v>9</v>
      </c>
      <c r="I520" s="151" t="s">
        <v>353</v>
      </c>
      <c r="J520" s="178">
        <v>34060</v>
      </c>
      <c r="K520" s="179">
        <v>2</v>
      </c>
      <c r="L520" s="180">
        <f t="shared" si="19"/>
        <v>34880.845999999998</v>
      </c>
      <c r="M520" s="179"/>
      <c r="N520" s="179"/>
    </row>
    <row r="521" spans="1:14" x14ac:dyDescent="0.2">
      <c r="A521" s="170" t="s">
        <v>905</v>
      </c>
      <c r="B521" s="175" t="s">
        <v>348</v>
      </c>
      <c r="C521" s="170" t="s">
        <v>372</v>
      </c>
      <c r="D521" s="174" t="s">
        <v>1670</v>
      </c>
      <c r="E521" s="176">
        <v>3107322161</v>
      </c>
      <c r="F521" s="170" t="s">
        <v>345</v>
      </c>
      <c r="G521" s="187">
        <v>35990</v>
      </c>
      <c r="H521" s="150">
        <f t="shared" ca="1" si="18"/>
        <v>17</v>
      </c>
      <c r="I521" s="151" t="s">
        <v>351</v>
      </c>
      <c r="J521" s="178">
        <v>36890</v>
      </c>
      <c r="K521" s="179">
        <v>1</v>
      </c>
      <c r="L521" s="180">
        <f t="shared" si="19"/>
        <v>37779.048999999999</v>
      </c>
      <c r="M521" s="179"/>
      <c r="N521" s="179"/>
    </row>
    <row r="522" spans="1:14" x14ac:dyDescent="0.2">
      <c r="A522" s="170" t="s">
        <v>966</v>
      </c>
      <c r="B522" s="175" t="s">
        <v>343</v>
      </c>
      <c r="C522" s="170" t="s">
        <v>372</v>
      </c>
      <c r="D522" s="174" t="s">
        <v>1671</v>
      </c>
      <c r="E522" s="176">
        <v>4155279501</v>
      </c>
      <c r="F522" s="170" t="s">
        <v>366</v>
      </c>
      <c r="G522" s="194">
        <v>38173</v>
      </c>
      <c r="H522" s="150">
        <f t="shared" ca="1" si="18"/>
        <v>11</v>
      </c>
      <c r="I522" s="151" t="s">
        <v>353</v>
      </c>
      <c r="J522" s="178">
        <v>32900</v>
      </c>
      <c r="K522" s="179">
        <v>2</v>
      </c>
      <c r="L522" s="180">
        <f t="shared" si="19"/>
        <v>33692.89</v>
      </c>
      <c r="M522" s="179"/>
      <c r="N522" s="179"/>
    </row>
    <row r="523" spans="1:14" x14ac:dyDescent="0.2">
      <c r="A523" s="170" t="s">
        <v>1057</v>
      </c>
      <c r="B523" s="175" t="s">
        <v>348</v>
      </c>
      <c r="C523" s="170" t="s">
        <v>372</v>
      </c>
      <c r="D523" s="174" t="s">
        <v>1672</v>
      </c>
      <c r="E523" s="176">
        <v>4152888332</v>
      </c>
      <c r="F523" s="170" t="s">
        <v>345</v>
      </c>
      <c r="G523" s="187">
        <v>39673</v>
      </c>
      <c r="H523" s="150">
        <f t="shared" ca="1" si="18"/>
        <v>7</v>
      </c>
      <c r="I523" s="151" t="s">
        <v>346</v>
      </c>
      <c r="J523" s="178">
        <v>48080</v>
      </c>
      <c r="K523" s="179">
        <v>2</v>
      </c>
      <c r="L523" s="180">
        <f t="shared" si="19"/>
        <v>49238.728000000003</v>
      </c>
      <c r="M523" s="179"/>
      <c r="N523" s="179"/>
    </row>
    <row r="524" spans="1:14" x14ac:dyDescent="0.2">
      <c r="A524" s="170" t="s">
        <v>1085</v>
      </c>
      <c r="B524" s="175" t="s">
        <v>348</v>
      </c>
      <c r="C524" s="170" t="s">
        <v>372</v>
      </c>
      <c r="D524" s="174" t="s">
        <v>1673</v>
      </c>
      <c r="E524" s="176">
        <v>8055243030</v>
      </c>
      <c r="F524" s="170" t="s">
        <v>345</v>
      </c>
      <c r="G524" s="187">
        <v>40765</v>
      </c>
      <c r="H524" s="150">
        <f t="shared" ca="1" si="18"/>
        <v>4</v>
      </c>
      <c r="I524" s="151" t="s">
        <v>363</v>
      </c>
      <c r="J524" s="178">
        <v>77740</v>
      </c>
      <c r="K524" s="179">
        <v>1</v>
      </c>
      <c r="L524" s="180">
        <f t="shared" si="19"/>
        <v>79613.534</v>
      </c>
      <c r="M524" s="179"/>
      <c r="N524" s="179"/>
    </row>
    <row r="525" spans="1:14" x14ac:dyDescent="0.2">
      <c r="A525" s="170" t="s">
        <v>624</v>
      </c>
      <c r="B525" s="175" t="s">
        <v>9</v>
      </c>
      <c r="C525" s="170" t="s">
        <v>372</v>
      </c>
      <c r="D525" s="174" t="s">
        <v>1674</v>
      </c>
      <c r="E525" s="176">
        <v>2137008955</v>
      </c>
      <c r="F525" s="170" t="s">
        <v>358</v>
      </c>
      <c r="G525" s="187">
        <v>39298</v>
      </c>
      <c r="H525" s="150">
        <f t="shared" ca="1" si="18"/>
        <v>8</v>
      </c>
      <c r="I525" s="151"/>
      <c r="J525" s="178">
        <v>76870</v>
      </c>
      <c r="K525" s="179">
        <v>5</v>
      </c>
      <c r="L525" s="180">
        <f t="shared" si="19"/>
        <v>78722.566999999995</v>
      </c>
      <c r="M525" s="179"/>
      <c r="N525" s="179"/>
    </row>
    <row r="526" spans="1:14" x14ac:dyDescent="0.2">
      <c r="A526" s="170" t="s">
        <v>913</v>
      </c>
      <c r="B526" s="175" t="s">
        <v>355</v>
      </c>
      <c r="C526" s="170" t="s">
        <v>372</v>
      </c>
      <c r="D526" s="174" t="s">
        <v>1675</v>
      </c>
      <c r="E526" s="176">
        <v>2139105969</v>
      </c>
      <c r="F526" s="170" t="s">
        <v>345</v>
      </c>
      <c r="G526" s="187">
        <v>40399</v>
      </c>
      <c r="H526" s="150">
        <f t="shared" ca="1" si="18"/>
        <v>5</v>
      </c>
      <c r="I526" s="151" t="s">
        <v>367</v>
      </c>
      <c r="J526" s="178">
        <v>72700</v>
      </c>
      <c r="K526" s="179">
        <v>5</v>
      </c>
      <c r="L526" s="180">
        <f t="shared" si="19"/>
        <v>74452.070000000007</v>
      </c>
      <c r="M526" s="179"/>
      <c r="N526" s="179"/>
    </row>
    <row r="527" spans="1:14" x14ac:dyDescent="0.2">
      <c r="A527" s="170" t="s">
        <v>832</v>
      </c>
      <c r="B527" s="175" t="s">
        <v>343</v>
      </c>
      <c r="C527" s="170" t="s">
        <v>372</v>
      </c>
      <c r="D527" s="174" t="s">
        <v>1676</v>
      </c>
      <c r="E527" s="176">
        <v>4088139222</v>
      </c>
      <c r="F527" s="170" t="s">
        <v>358</v>
      </c>
      <c r="G527" s="187">
        <v>40414</v>
      </c>
      <c r="H527" s="150">
        <f t="shared" ca="1" si="18"/>
        <v>5</v>
      </c>
      <c r="I527" s="151"/>
      <c r="J527" s="178">
        <v>60070</v>
      </c>
      <c r="K527" s="179">
        <v>2</v>
      </c>
      <c r="L527" s="180">
        <f t="shared" si="19"/>
        <v>61517.686999999998</v>
      </c>
      <c r="M527" s="179"/>
      <c r="N527" s="179"/>
    </row>
    <row r="528" spans="1:14" x14ac:dyDescent="0.2">
      <c r="A528" s="170" t="s">
        <v>373</v>
      </c>
      <c r="B528" s="175" t="s">
        <v>343</v>
      </c>
      <c r="C528" s="170" t="s">
        <v>372</v>
      </c>
      <c r="D528" s="174" t="s">
        <v>1677</v>
      </c>
      <c r="E528" s="176">
        <v>4154672047</v>
      </c>
      <c r="F528" s="170" t="s">
        <v>374</v>
      </c>
      <c r="G528" s="187">
        <v>36028</v>
      </c>
      <c r="H528" s="150">
        <f t="shared" ca="1" si="18"/>
        <v>17</v>
      </c>
      <c r="I528" s="151"/>
      <c r="J528" s="178">
        <v>16688</v>
      </c>
      <c r="K528" s="179">
        <v>3</v>
      </c>
      <c r="L528" s="180">
        <f t="shared" si="19"/>
        <v>17090.180799999998</v>
      </c>
      <c r="M528" s="179"/>
      <c r="N528" s="179"/>
    </row>
    <row r="529" spans="1:14" x14ac:dyDescent="0.2">
      <c r="A529" s="170" t="s">
        <v>370</v>
      </c>
      <c r="B529" s="175" t="s">
        <v>371</v>
      </c>
      <c r="C529" s="170" t="s">
        <v>372</v>
      </c>
      <c r="D529" s="174" t="s">
        <v>1678</v>
      </c>
      <c r="E529" s="176">
        <v>4087855388</v>
      </c>
      <c r="F529" s="170" t="s">
        <v>358</v>
      </c>
      <c r="G529" s="187">
        <v>36375</v>
      </c>
      <c r="H529" s="150">
        <f t="shared" ca="1" si="18"/>
        <v>16</v>
      </c>
      <c r="I529" s="151"/>
      <c r="J529" s="178">
        <v>71300</v>
      </c>
      <c r="K529" s="179">
        <v>5</v>
      </c>
      <c r="L529" s="180">
        <f t="shared" si="19"/>
        <v>73018.33</v>
      </c>
      <c r="M529" s="179"/>
      <c r="N529" s="179"/>
    </row>
    <row r="530" spans="1:14" x14ac:dyDescent="0.2">
      <c r="A530" s="170" t="s">
        <v>697</v>
      </c>
      <c r="B530" s="175" t="s">
        <v>348</v>
      </c>
      <c r="C530" s="170" t="s">
        <v>372</v>
      </c>
      <c r="D530" s="174" t="s">
        <v>1679</v>
      </c>
      <c r="E530" s="176">
        <v>4156080115</v>
      </c>
      <c r="F530" s="170" t="s">
        <v>374</v>
      </c>
      <c r="G530" s="187">
        <v>36380</v>
      </c>
      <c r="H530" s="150">
        <f t="shared" ca="1" si="18"/>
        <v>16</v>
      </c>
      <c r="I530" s="151"/>
      <c r="J530" s="178">
        <v>36052</v>
      </c>
      <c r="K530" s="179">
        <v>5</v>
      </c>
      <c r="L530" s="180">
        <f t="shared" si="19"/>
        <v>36920.853199999998</v>
      </c>
      <c r="M530" s="179"/>
      <c r="N530" s="179"/>
    </row>
    <row r="531" spans="1:14" x14ac:dyDescent="0.2">
      <c r="A531" s="170" t="s">
        <v>1039</v>
      </c>
      <c r="B531" s="175" t="s">
        <v>348</v>
      </c>
      <c r="C531" s="170" t="s">
        <v>372</v>
      </c>
      <c r="D531" s="174" t="s">
        <v>1680</v>
      </c>
      <c r="E531" s="176">
        <v>4155708982</v>
      </c>
      <c r="F531" s="170" t="s">
        <v>345</v>
      </c>
      <c r="G531" s="187">
        <v>36393</v>
      </c>
      <c r="H531" s="150">
        <f t="shared" ca="1" si="18"/>
        <v>16</v>
      </c>
      <c r="I531" s="151" t="s">
        <v>353</v>
      </c>
      <c r="J531" s="178">
        <v>65910</v>
      </c>
      <c r="K531" s="179">
        <v>5</v>
      </c>
      <c r="L531" s="180">
        <f t="shared" si="19"/>
        <v>67498.430999999997</v>
      </c>
      <c r="M531" s="179"/>
      <c r="N531" s="179"/>
    </row>
    <row r="532" spans="1:14" x14ac:dyDescent="0.2">
      <c r="A532" s="170" t="s">
        <v>761</v>
      </c>
      <c r="B532" s="175" t="s">
        <v>9</v>
      </c>
      <c r="C532" s="170" t="s">
        <v>372</v>
      </c>
      <c r="D532" s="174" t="s">
        <v>1681</v>
      </c>
      <c r="E532" s="176">
        <v>8052513163</v>
      </c>
      <c r="F532" s="170" t="s">
        <v>345</v>
      </c>
      <c r="G532" s="187">
        <v>37848</v>
      </c>
      <c r="H532" s="150">
        <f t="shared" ca="1" si="18"/>
        <v>12</v>
      </c>
      <c r="I532" s="151" t="s">
        <v>367</v>
      </c>
      <c r="J532" s="178">
        <v>76910</v>
      </c>
      <c r="K532" s="179">
        <v>2</v>
      </c>
      <c r="L532" s="180">
        <f t="shared" si="19"/>
        <v>78763.531000000003</v>
      </c>
      <c r="M532" s="179"/>
      <c r="N532" s="179"/>
    </row>
    <row r="533" spans="1:14" x14ac:dyDescent="0.2">
      <c r="A533" s="170" t="s">
        <v>1081</v>
      </c>
      <c r="B533" s="175" t="s">
        <v>348</v>
      </c>
      <c r="C533" s="170" t="s">
        <v>372</v>
      </c>
      <c r="D533" s="174" t="s">
        <v>1682</v>
      </c>
      <c r="E533" s="176">
        <v>2136051014</v>
      </c>
      <c r="F533" s="170" t="s">
        <v>358</v>
      </c>
      <c r="G533" s="154">
        <v>40404</v>
      </c>
      <c r="H533" s="150">
        <f t="shared" ca="1" si="18"/>
        <v>5</v>
      </c>
      <c r="I533" s="151"/>
      <c r="J533" s="178">
        <v>39550</v>
      </c>
      <c r="K533" s="179">
        <v>5</v>
      </c>
      <c r="L533" s="180">
        <f t="shared" si="19"/>
        <v>40503.154999999999</v>
      </c>
      <c r="M533" s="179"/>
      <c r="N533" s="179"/>
    </row>
    <row r="534" spans="1:14" x14ac:dyDescent="0.2">
      <c r="A534" s="170" t="s">
        <v>474</v>
      </c>
      <c r="B534" s="175" t="s">
        <v>355</v>
      </c>
      <c r="C534" s="170" t="s">
        <v>372</v>
      </c>
      <c r="D534" s="174" t="s">
        <v>1683</v>
      </c>
      <c r="E534" s="176">
        <v>3109091744</v>
      </c>
      <c r="F534" s="170" t="s">
        <v>358</v>
      </c>
      <c r="G534" s="154">
        <v>40410</v>
      </c>
      <c r="H534" s="150">
        <f t="shared" ca="1" si="18"/>
        <v>5</v>
      </c>
      <c r="I534" s="151"/>
      <c r="J534" s="178">
        <v>57680</v>
      </c>
      <c r="K534" s="179">
        <v>4</v>
      </c>
      <c r="L534" s="180">
        <f t="shared" si="19"/>
        <v>59070.088000000003</v>
      </c>
      <c r="M534" s="179"/>
      <c r="N534" s="179"/>
    </row>
    <row r="535" spans="1:14" x14ac:dyDescent="0.2">
      <c r="A535" s="170" t="s">
        <v>1055</v>
      </c>
      <c r="B535" s="175" t="s">
        <v>355</v>
      </c>
      <c r="C535" s="170" t="s">
        <v>372</v>
      </c>
      <c r="D535" s="174" t="s">
        <v>1684</v>
      </c>
      <c r="E535" s="176">
        <v>4152740332</v>
      </c>
      <c r="F535" s="170" t="s">
        <v>366</v>
      </c>
      <c r="G535" s="154">
        <v>40421</v>
      </c>
      <c r="H535" s="150">
        <f t="shared" ca="1" si="18"/>
        <v>5</v>
      </c>
      <c r="I535" s="151" t="s">
        <v>367</v>
      </c>
      <c r="J535" s="178">
        <v>49355</v>
      </c>
      <c r="K535" s="179">
        <v>5</v>
      </c>
      <c r="L535" s="180">
        <f t="shared" si="19"/>
        <v>50544.455499999996</v>
      </c>
      <c r="M535" s="179"/>
      <c r="N535" s="179"/>
    </row>
    <row r="536" spans="1:14" x14ac:dyDescent="0.2">
      <c r="A536" s="170" t="s">
        <v>563</v>
      </c>
      <c r="B536" s="175" t="s">
        <v>343</v>
      </c>
      <c r="C536" s="170" t="s">
        <v>372</v>
      </c>
      <c r="D536" s="174" t="s">
        <v>1685</v>
      </c>
      <c r="E536" s="176">
        <v>8056466263</v>
      </c>
      <c r="F536" s="170" t="s">
        <v>345</v>
      </c>
      <c r="G536" s="187">
        <v>39703</v>
      </c>
      <c r="H536" s="150">
        <f t="shared" ca="1" si="18"/>
        <v>7</v>
      </c>
      <c r="I536" s="151" t="s">
        <v>363</v>
      </c>
      <c r="J536" s="178">
        <v>46110</v>
      </c>
      <c r="K536" s="179">
        <v>4</v>
      </c>
      <c r="L536" s="180">
        <f t="shared" si="19"/>
        <v>47221.250999999997</v>
      </c>
      <c r="M536" s="179"/>
      <c r="N536" s="179"/>
    </row>
    <row r="537" spans="1:14" x14ac:dyDescent="0.2">
      <c r="A537" s="170" t="s">
        <v>590</v>
      </c>
      <c r="B537" s="175" t="s">
        <v>348</v>
      </c>
      <c r="C537" s="170" t="s">
        <v>372</v>
      </c>
      <c r="D537" s="174" t="s">
        <v>1686</v>
      </c>
      <c r="E537" s="176">
        <v>2134518898</v>
      </c>
      <c r="F537" s="170" t="s">
        <v>345</v>
      </c>
      <c r="G537" s="187">
        <v>40815</v>
      </c>
      <c r="H537" s="150">
        <f t="shared" ca="1" si="18"/>
        <v>4</v>
      </c>
      <c r="I537" s="151" t="s">
        <v>367</v>
      </c>
      <c r="J537" s="178">
        <v>54500</v>
      </c>
      <c r="K537" s="179">
        <v>5</v>
      </c>
      <c r="L537" s="180">
        <f t="shared" si="19"/>
        <v>55813.45</v>
      </c>
      <c r="M537" s="179"/>
      <c r="N537" s="179"/>
    </row>
    <row r="538" spans="1:14" x14ac:dyDescent="0.2">
      <c r="A538" s="170" t="s">
        <v>382</v>
      </c>
      <c r="B538" s="175" t="s">
        <v>348</v>
      </c>
      <c r="C538" s="170" t="s">
        <v>372</v>
      </c>
      <c r="D538" s="174" t="s">
        <v>1687</v>
      </c>
      <c r="E538" s="176">
        <v>3108524178</v>
      </c>
      <c r="F538" s="170" t="s">
        <v>345</v>
      </c>
      <c r="G538" s="187">
        <v>39335</v>
      </c>
      <c r="H538" s="150">
        <f t="shared" ca="1" si="18"/>
        <v>8</v>
      </c>
      <c r="I538" s="151" t="s">
        <v>346</v>
      </c>
      <c r="J538" s="178">
        <v>62688</v>
      </c>
      <c r="K538" s="179">
        <v>2</v>
      </c>
      <c r="L538" s="180">
        <f t="shared" si="19"/>
        <v>64198.7808</v>
      </c>
      <c r="M538" s="179"/>
      <c r="N538" s="179"/>
    </row>
    <row r="539" spans="1:14" x14ac:dyDescent="0.2">
      <c r="A539" s="170" t="s">
        <v>588</v>
      </c>
      <c r="B539" s="175" t="s">
        <v>343</v>
      </c>
      <c r="C539" s="170" t="s">
        <v>372</v>
      </c>
      <c r="D539" s="174" t="s">
        <v>1688</v>
      </c>
      <c r="E539" s="176">
        <v>2138499923</v>
      </c>
      <c r="F539" s="170" t="s">
        <v>345</v>
      </c>
      <c r="G539" s="187">
        <v>38980</v>
      </c>
      <c r="H539" s="150">
        <f t="shared" ca="1" si="18"/>
        <v>9</v>
      </c>
      <c r="I539" s="151" t="s">
        <v>367</v>
      </c>
      <c r="J539" s="178">
        <v>24340</v>
      </c>
      <c r="K539" s="179">
        <v>4</v>
      </c>
      <c r="L539" s="180">
        <f t="shared" si="19"/>
        <v>24926.594000000001</v>
      </c>
      <c r="M539" s="179"/>
      <c r="N539" s="179"/>
    </row>
    <row r="540" spans="1:14" x14ac:dyDescent="0.2">
      <c r="A540" s="170" t="s">
        <v>484</v>
      </c>
      <c r="B540" s="175" t="s">
        <v>369</v>
      </c>
      <c r="C540" s="170" t="s">
        <v>372</v>
      </c>
      <c r="D540" s="174" t="s">
        <v>1689</v>
      </c>
      <c r="E540" s="176">
        <v>8054410991</v>
      </c>
      <c r="F540" s="170" t="s">
        <v>358</v>
      </c>
      <c r="G540" s="187">
        <v>38986</v>
      </c>
      <c r="H540" s="150">
        <f t="shared" ca="1" si="18"/>
        <v>9</v>
      </c>
      <c r="I540" s="151"/>
      <c r="J540" s="178">
        <v>36230</v>
      </c>
      <c r="K540" s="179">
        <v>2</v>
      </c>
      <c r="L540" s="180">
        <f t="shared" si="19"/>
        <v>37103.142999999996</v>
      </c>
      <c r="M540" s="179"/>
      <c r="N540" s="179"/>
    </row>
    <row r="541" spans="1:14" x14ac:dyDescent="0.2">
      <c r="A541" s="170" t="s">
        <v>471</v>
      </c>
      <c r="B541" s="175" t="s">
        <v>343</v>
      </c>
      <c r="C541" s="170" t="s">
        <v>372</v>
      </c>
      <c r="D541" s="174" t="s">
        <v>1690</v>
      </c>
      <c r="E541" s="176">
        <v>6502289738</v>
      </c>
      <c r="F541" s="170" t="s">
        <v>358</v>
      </c>
      <c r="G541" s="187">
        <v>36787</v>
      </c>
      <c r="H541" s="150">
        <f t="shared" ca="1" si="18"/>
        <v>15</v>
      </c>
      <c r="I541" s="151"/>
      <c r="J541" s="178">
        <v>89640</v>
      </c>
      <c r="K541" s="179">
        <v>4</v>
      </c>
      <c r="L541" s="180">
        <f t="shared" si="19"/>
        <v>91800.323999999993</v>
      </c>
      <c r="M541" s="179"/>
      <c r="N541" s="179"/>
    </row>
    <row r="542" spans="1:14" x14ac:dyDescent="0.2">
      <c r="A542" s="170" t="s">
        <v>1089</v>
      </c>
      <c r="B542" s="175" t="s">
        <v>348</v>
      </c>
      <c r="C542" s="170" t="s">
        <v>372</v>
      </c>
      <c r="D542" s="174" t="s">
        <v>1691</v>
      </c>
      <c r="E542" s="176">
        <v>4087741732</v>
      </c>
      <c r="F542" s="170" t="s">
        <v>345</v>
      </c>
      <c r="G542" s="187">
        <v>37138</v>
      </c>
      <c r="H542" s="150">
        <f t="shared" ca="1" si="18"/>
        <v>14</v>
      </c>
      <c r="I542" s="151" t="s">
        <v>346</v>
      </c>
      <c r="J542" s="178">
        <v>29130</v>
      </c>
      <c r="K542" s="179">
        <v>1</v>
      </c>
      <c r="L542" s="180">
        <f t="shared" si="19"/>
        <v>29832.032999999999</v>
      </c>
      <c r="M542" s="179"/>
      <c r="N542" s="179"/>
    </row>
    <row r="543" spans="1:14" x14ac:dyDescent="0.2">
      <c r="A543" s="170" t="s">
        <v>834</v>
      </c>
      <c r="B543" s="175" t="s">
        <v>343</v>
      </c>
      <c r="C543" s="170" t="s">
        <v>372</v>
      </c>
      <c r="D543" s="174" t="s">
        <v>1692</v>
      </c>
      <c r="E543" s="176">
        <v>6507362153</v>
      </c>
      <c r="F543" s="170" t="s">
        <v>358</v>
      </c>
      <c r="G543" s="187">
        <v>37526</v>
      </c>
      <c r="H543" s="150">
        <f t="shared" ca="1" si="18"/>
        <v>13</v>
      </c>
      <c r="I543" s="151"/>
      <c r="J543" s="178">
        <v>61580</v>
      </c>
      <c r="K543" s="179">
        <v>3</v>
      </c>
      <c r="L543" s="180">
        <f t="shared" si="19"/>
        <v>63064.078000000001</v>
      </c>
      <c r="M543" s="179"/>
      <c r="N543" s="179"/>
    </row>
    <row r="544" spans="1:14" x14ac:dyDescent="0.2">
      <c r="A544" s="170" t="s">
        <v>539</v>
      </c>
      <c r="B544" s="175" t="s">
        <v>343</v>
      </c>
      <c r="C544" s="170" t="s">
        <v>372</v>
      </c>
      <c r="D544" s="174" t="s">
        <v>1693</v>
      </c>
      <c r="E544" s="176">
        <v>2136767414</v>
      </c>
      <c r="F544" s="170" t="s">
        <v>345</v>
      </c>
      <c r="G544" s="187">
        <v>40438</v>
      </c>
      <c r="H544" s="150">
        <f t="shared" ca="1" si="18"/>
        <v>5</v>
      </c>
      <c r="I544" s="151" t="s">
        <v>363</v>
      </c>
      <c r="J544" s="178">
        <v>59150</v>
      </c>
      <c r="K544" s="179">
        <v>4</v>
      </c>
      <c r="L544" s="180">
        <f t="shared" si="19"/>
        <v>60575.514999999999</v>
      </c>
      <c r="M544" s="179"/>
      <c r="N544" s="179"/>
    </row>
    <row r="545" spans="1:14" x14ac:dyDescent="0.2">
      <c r="A545" s="170" t="s">
        <v>1052</v>
      </c>
      <c r="B545" s="175" t="s">
        <v>355</v>
      </c>
      <c r="C545" s="170" t="s">
        <v>372</v>
      </c>
      <c r="D545" s="174" t="s">
        <v>1694</v>
      </c>
      <c r="E545" s="176">
        <v>4085848446</v>
      </c>
      <c r="F545" s="170" t="s">
        <v>358</v>
      </c>
      <c r="G545" s="187">
        <v>39742</v>
      </c>
      <c r="H545" s="150">
        <f t="shared" ca="1" si="18"/>
        <v>7</v>
      </c>
      <c r="I545" s="151"/>
      <c r="J545" s="178">
        <v>23020</v>
      </c>
      <c r="K545" s="179">
        <v>4</v>
      </c>
      <c r="L545" s="180">
        <f t="shared" si="19"/>
        <v>23574.781999999999</v>
      </c>
      <c r="M545" s="179"/>
      <c r="N545" s="179"/>
    </row>
    <row r="546" spans="1:14" x14ac:dyDescent="0.2">
      <c r="A546" s="170" t="s">
        <v>772</v>
      </c>
      <c r="B546" s="175" t="s">
        <v>348</v>
      </c>
      <c r="C546" s="170" t="s">
        <v>372</v>
      </c>
      <c r="D546" s="174" t="s">
        <v>1695</v>
      </c>
      <c r="E546" s="176">
        <v>4156424347</v>
      </c>
      <c r="F546" s="170" t="s">
        <v>358</v>
      </c>
      <c r="G546" s="187">
        <v>40820</v>
      </c>
      <c r="H546" s="150">
        <f t="shared" ca="1" si="18"/>
        <v>4</v>
      </c>
      <c r="I546" s="151"/>
      <c r="J546" s="178">
        <v>52750</v>
      </c>
      <c r="K546" s="179">
        <v>1</v>
      </c>
      <c r="L546" s="180">
        <f t="shared" si="19"/>
        <v>54021.275000000001</v>
      </c>
      <c r="M546" s="179"/>
      <c r="N546" s="179"/>
    </row>
    <row r="547" spans="1:14" x14ac:dyDescent="0.2">
      <c r="A547" s="170" t="s">
        <v>672</v>
      </c>
      <c r="B547" s="175" t="s">
        <v>348</v>
      </c>
      <c r="C547" s="170" t="s">
        <v>372</v>
      </c>
      <c r="D547" s="174" t="s">
        <v>1696</v>
      </c>
      <c r="E547" s="176">
        <v>8053173691</v>
      </c>
      <c r="F547" s="170" t="s">
        <v>345</v>
      </c>
      <c r="G547" s="187">
        <v>40831</v>
      </c>
      <c r="H547" s="150">
        <f t="shared" ca="1" si="18"/>
        <v>4</v>
      </c>
      <c r="I547" s="151" t="s">
        <v>363</v>
      </c>
      <c r="J547" s="178">
        <v>79400</v>
      </c>
      <c r="K547" s="179">
        <v>4</v>
      </c>
      <c r="L547" s="180">
        <f t="shared" si="19"/>
        <v>81313.539999999994</v>
      </c>
      <c r="M547" s="179"/>
      <c r="N547" s="179"/>
    </row>
    <row r="548" spans="1:14" x14ac:dyDescent="0.2">
      <c r="A548" s="170" t="s">
        <v>706</v>
      </c>
      <c r="B548" s="175" t="s">
        <v>355</v>
      </c>
      <c r="C548" s="170" t="s">
        <v>372</v>
      </c>
      <c r="D548" s="174" t="s">
        <v>1697</v>
      </c>
      <c r="E548" s="176">
        <v>8055395969</v>
      </c>
      <c r="F548" s="170" t="s">
        <v>345</v>
      </c>
      <c r="G548" s="187">
        <v>39372</v>
      </c>
      <c r="H548" s="150">
        <f t="shared" ca="1" si="18"/>
        <v>8</v>
      </c>
      <c r="I548" s="151" t="s">
        <v>346</v>
      </c>
      <c r="J548" s="178">
        <v>50570</v>
      </c>
      <c r="K548" s="179">
        <v>4</v>
      </c>
      <c r="L548" s="180">
        <f t="shared" si="19"/>
        <v>51788.737000000001</v>
      </c>
      <c r="M548" s="179"/>
      <c r="N548" s="179"/>
    </row>
    <row r="549" spans="1:14" x14ac:dyDescent="0.2">
      <c r="A549" s="170" t="s">
        <v>489</v>
      </c>
      <c r="B549" s="175" t="s">
        <v>343</v>
      </c>
      <c r="C549" s="170" t="s">
        <v>372</v>
      </c>
      <c r="D549" s="174" t="s">
        <v>1698</v>
      </c>
      <c r="E549" s="176">
        <v>4156206094</v>
      </c>
      <c r="F549" s="170" t="s">
        <v>366</v>
      </c>
      <c r="G549" s="187">
        <v>36084</v>
      </c>
      <c r="H549" s="150">
        <f t="shared" ca="1" si="18"/>
        <v>17</v>
      </c>
      <c r="I549" s="151" t="s">
        <v>367</v>
      </c>
      <c r="J549" s="178">
        <v>45750</v>
      </c>
      <c r="K549" s="179">
        <v>5</v>
      </c>
      <c r="L549" s="180">
        <f t="shared" si="19"/>
        <v>46852.574999999997</v>
      </c>
      <c r="M549" s="179"/>
      <c r="N549" s="179"/>
    </row>
    <row r="550" spans="1:14" x14ac:dyDescent="0.2">
      <c r="A550" s="170" t="s">
        <v>436</v>
      </c>
      <c r="B550" s="175" t="s">
        <v>355</v>
      </c>
      <c r="C550" s="170" t="s">
        <v>372</v>
      </c>
      <c r="D550" s="174" t="s">
        <v>1699</v>
      </c>
      <c r="E550" s="176">
        <v>4082229298</v>
      </c>
      <c r="F550" s="170" t="s">
        <v>358</v>
      </c>
      <c r="G550" s="187">
        <v>36086</v>
      </c>
      <c r="H550" s="150">
        <f t="shared" ca="1" si="18"/>
        <v>17</v>
      </c>
      <c r="I550" s="151"/>
      <c r="J550" s="178">
        <v>47520</v>
      </c>
      <c r="K550" s="179">
        <v>1</v>
      </c>
      <c r="L550" s="180">
        <f t="shared" si="19"/>
        <v>48665.232000000004</v>
      </c>
      <c r="M550" s="179"/>
      <c r="N550" s="179"/>
    </row>
    <row r="551" spans="1:14" x14ac:dyDescent="0.2">
      <c r="A551" s="170" t="s">
        <v>835</v>
      </c>
      <c r="B551" s="175" t="s">
        <v>348</v>
      </c>
      <c r="C551" s="170" t="s">
        <v>372</v>
      </c>
      <c r="D551" s="174" t="s">
        <v>1700</v>
      </c>
      <c r="E551" s="176">
        <v>3103572141</v>
      </c>
      <c r="F551" s="170" t="s">
        <v>345</v>
      </c>
      <c r="G551" s="187">
        <v>36088</v>
      </c>
      <c r="H551" s="150">
        <f t="shared" ca="1" si="18"/>
        <v>17</v>
      </c>
      <c r="I551" s="151" t="s">
        <v>363</v>
      </c>
      <c r="J551" s="178">
        <v>54580</v>
      </c>
      <c r="K551" s="179">
        <v>4</v>
      </c>
      <c r="L551" s="180">
        <f t="shared" si="19"/>
        <v>55895.377999999997</v>
      </c>
      <c r="M551" s="179"/>
      <c r="N551" s="179"/>
    </row>
    <row r="552" spans="1:14" x14ac:dyDescent="0.2">
      <c r="A552" s="170" t="s">
        <v>976</v>
      </c>
      <c r="B552" s="175" t="s">
        <v>343</v>
      </c>
      <c r="C552" s="170" t="s">
        <v>372</v>
      </c>
      <c r="D552" s="174" t="s">
        <v>1701</v>
      </c>
      <c r="E552" s="176">
        <v>4085113210</v>
      </c>
      <c r="F552" s="170" t="s">
        <v>345</v>
      </c>
      <c r="G552" s="187">
        <v>39362</v>
      </c>
      <c r="H552" s="150">
        <f t="shared" ca="1" si="18"/>
        <v>8</v>
      </c>
      <c r="I552" s="151" t="s">
        <v>367</v>
      </c>
      <c r="J552" s="178">
        <v>42020</v>
      </c>
      <c r="K552" s="179">
        <v>5</v>
      </c>
      <c r="L552" s="180">
        <f t="shared" si="19"/>
        <v>43032.682000000001</v>
      </c>
      <c r="M552" s="179"/>
      <c r="N552" s="179"/>
    </row>
    <row r="553" spans="1:14" x14ac:dyDescent="0.2">
      <c r="A553" s="170" t="s">
        <v>1004</v>
      </c>
      <c r="B553" s="175" t="s">
        <v>9</v>
      </c>
      <c r="C553" s="170" t="s">
        <v>372</v>
      </c>
      <c r="D553" s="174" t="s">
        <v>1702</v>
      </c>
      <c r="E553" s="176">
        <v>2135632038</v>
      </c>
      <c r="F553" s="170" t="s">
        <v>366</v>
      </c>
      <c r="G553" s="187">
        <v>39728</v>
      </c>
      <c r="H553" s="150">
        <f t="shared" ca="1" si="18"/>
        <v>7</v>
      </c>
      <c r="I553" s="151" t="s">
        <v>346</v>
      </c>
      <c r="J553" s="178">
        <v>45565</v>
      </c>
      <c r="K553" s="179">
        <v>1</v>
      </c>
      <c r="L553" s="180">
        <f t="shared" si="19"/>
        <v>46663.116500000004</v>
      </c>
      <c r="M553" s="179"/>
      <c r="N553" s="179"/>
    </row>
    <row r="554" spans="1:14" x14ac:dyDescent="0.2">
      <c r="A554" s="170" t="s">
        <v>379</v>
      </c>
      <c r="B554" s="175" t="s">
        <v>343</v>
      </c>
      <c r="C554" s="170" t="s">
        <v>372</v>
      </c>
      <c r="D554" s="174" t="s">
        <v>1703</v>
      </c>
      <c r="E554" s="176">
        <v>4157960709</v>
      </c>
      <c r="F554" s="170" t="s">
        <v>345</v>
      </c>
      <c r="G554" s="187">
        <v>40477</v>
      </c>
      <c r="H554" s="150">
        <f t="shared" ca="1" si="18"/>
        <v>5</v>
      </c>
      <c r="I554" s="151" t="s">
        <v>363</v>
      </c>
      <c r="J554" s="178">
        <v>63206</v>
      </c>
      <c r="K554" s="179">
        <v>1</v>
      </c>
      <c r="L554" s="180">
        <f t="shared" si="19"/>
        <v>64729.264600000002</v>
      </c>
      <c r="M554" s="179"/>
      <c r="N554" s="179"/>
    </row>
    <row r="555" spans="1:14" x14ac:dyDescent="0.2">
      <c r="A555" s="170" t="s">
        <v>686</v>
      </c>
      <c r="B555" s="175" t="s">
        <v>343</v>
      </c>
      <c r="C555" s="170" t="s">
        <v>372</v>
      </c>
      <c r="D555" s="174" t="s">
        <v>1704</v>
      </c>
      <c r="E555" s="176">
        <v>2133213936</v>
      </c>
      <c r="F555" s="170" t="s">
        <v>358</v>
      </c>
      <c r="G555" s="187">
        <v>39772</v>
      </c>
      <c r="H555" s="150">
        <f t="shared" ca="1" si="18"/>
        <v>7</v>
      </c>
      <c r="I555" s="151"/>
      <c r="J555" s="178">
        <v>85980</v>
      </c>
      <c r="K555" s="179">
        <v>2</v>
      </c>
      <c r="L555" s="180">
        <f t="shared" si="19"/>
        <v>88052.118000000002</v>
      </c>
      <c r="M555" s="179"/>
      <c r="N555" s="179"/>
    </row>
    <row r="556" spans="1:14" x14ac:dyDescent="0.2">
      <c r="A556" s="170" t="s">
        <v>715</v>
      </c>
      <c r="B556" s="175" t="s">
        <v>343</v>
      </c>
      <c r="C556" s="170" t="s">
        <v>372</v>
      </c>
      <c r="D556" s="174" t="s">
        <v>1705</v>
      </c>
      <c r="E556" s="176">
        <v>3107979446</v>
      </c>
      <c r="F556" s="170" t="s">
        <v>345</v>
      </c>
      <c r="G556" s="187">
        <v>37568</v>
      </c>
      <c r="H556" s="150">
        <f t="shared" ca="1" si="18"/>
        <v>13</v>
      </c>
      <c r="I556" s="151" t="s">
        <v>367</v>
      </c>
      <c r="J556" s="178">
        <v>45100</v>
      </c>
      <c r="K556" s="179">
        <v>2</v>
      </c>
      <c r="L556" s="180">
        <f t="shared" si="19"/>
        <v>46186.91</v>
      </c>
      <c r="M556" s="179"/>
      <c r="N556" s="179"/>
    </row>
    <row r="557" spans="1:14" x14ac:dyDescent="0.2">
      <c r="A557" s="170" t="s">
        <v>920</v>
      </c>
      <c r="B557" s="175" t="s">
        <v>348</v>
      </c>
      <c r="C557" s="170" t="s">
        <v>372</v>
      </c>
      <c r="D557" s="174" t="s">
        <v>1706</v>
      </c>
      <c r="E557" s="176">
        <v>2133260146</v>
      </c>
      <c r="F557" s="170" t="s">
        <v>345</v>
      </c>
      <c r="G557" s="187">
        <v>39047</v>
      </c>
      <c r="H557" s="150">
        <f t="shared" ca="1" si="18"/>
        <v>9</v>
      </c>
      <c r="I557" s="151" t="s">
        <v>353</v>
      </c>
      <c r="J557" s="178">
        <v>65880</v>
      </c>
      <c r="K557" s="179">
        <v>5</v>
      </c>
      <c r="L557" s="180">
        <f t="shared" si="19"/>
        <v>67467.707999999999</v>
      </c>
      <c r="M557" s="179"/>
      <c r="N557" s="179"/>
    </row>
    <row r="558" spans="1:14" x14ac:dyDescent="0.2">
      <c r="A558" s="170" t="s">
        <v>714</v>
      </c>
      <c r="B558" s="175" t="s">
        <v>348</v>
      </c>
      <c r="C558" s="170" t="s">
        <v>372</v>
      </c>
      <c r="D558" s="174" t="s">
        <v>1707</v>
      </c>
      <c r="E558" s="176">
        <v>2136015527</v>
      </c>
      <c r="F558" s="170" t="s">
        <v>345</v>
      </c>
      <c r="G558" s="187">
        <v>40137</v>
      </c>
      <c r="H558" s="150">
        <f t="shared" ca="1" si="18"/>
        <v>6</v>
      </c>
      <c r="I558" s="151" t="s">
        <v>346</v>
      </c>
      <c r="J558" s="178">
        <v>54190</v>
      </c>
      <c r="K558" s="179">
        <v>4</v>
      </c>
      <c r="L558" s="180">
        <f t="shared" si="19"/>
        <v>55495.978999999999</v>
      </c>
      <c r="M558" s="179"/>
      <c r="N558" s="179"/>
    </row>
    <row r="559" spans="1:14" x14ac:dyDescent="0.2">
      <c r="A559" s="170" t="s">
        <v>615</v>
      </c>
      <c r="B559" s="175" t="s">
        <v>348</v>
      </c>
      <c r="C559" s="170" t="s">
        <v>372</v>
      </c>
      <c r="D559" s="174" t="s">
        <v>1708</v>
      </c>
      <c r="E559" s="176">
        <v>6503729218</v>
      </c>
      <c r="F559" s="170" t="s">
        <v>358</v>
      </c>
      <c r="G559" s="187">
        <v>39809</v>
      </c>
      <c r="H559" s="150">
        <f t="shared" ca="1" si="18"/>
        <v>7</v>
      </c>
      <c r="I559" s="151"/>
      <c r="J559" s="178">
        <v>58650</v>
      </c>
      <c r="K559" s="179">
        <v>4</v>
      </c>
      <c r="L559" s="180">
        <f t="shared" si="19"/>
        <v>60063.464999999997</v>
      </c>
      <c r="M559" s="179"/>
      <c r="N559" s="179"/>
    </row>
    <row r="560" spans="1:14" x14ac:dyDescent="0.2">
      <c r="A560" s="170" t="s">
        <v>1096</v>
      </c>
      <c r="B560" s="175" t="s">
        <v>343</v>
      </c>
      <c r="C560" s="170" t="s">
        <v>372</v>
      </c>
      <c r="D560" s="174" t="s">
        <v>1709</v>
      </c>
      <c r="E560" s="176">
        <v>6506720330</v>
      </c>
      <c r="F560" s="170" t="s">
        <v>345</v>
      </c>
      <c r="G560" s="187">
        <v>40878</v>
      </c>
      <c r="H560" s="150">
        <f t="shared" ca="1" si="18"/>
        <v>4</v>
      </c>
      <c r="I560" s="151" t="s">
        <v>351</v>
      </c>
      <c r="J560" s="178">
        <v>71680</v>
      </c>
      <c r="K560" s="179">
        <v>4</v>
      </c>
      <c r="L560" s="180">
        <f t="shared" si="19"/>
        <v>73407.487999999998</v>
      </c>
      <c r="M560" s="179"/>
      <c r="N560" s="179"/>
    </row>
    <row r="561" spans="1:14" x14ac:dyDescent="0.2">
      <c r="A561" s="170" t="s">
        <v>585</v>
      </c>
      <c r="B561" s="175" t="s">
        <v>355</v>
      </c>
      <c r="C561" s="170" t="s">
        <v>372</v>
      </c>
      <c r="D561" s="174" t="s">
        <v>1710</v>
      </c>
      <c r="E561" s="176">
        <v>4087031810</v>
      </c>
      <c r="F561" s="170" t="s">
        <v>358</v>
      </c>
      <c r="G561" s="187">
        <v>40883</v>
      </c>
      <c r="H561" s="150">
        <f t="shared" ca="1" si="18"/>
        <v>4</v>
      </c>
      <c r="I561" s="151"/>
      <c r="J561" s="178">
        <v>50840</v>
      </c>
      <c r="K561" s="179">
        <v>4</v>
      </c>
      <c r="L561" s="180">
        <f t="shared" si="19"/>
        <v>52065.243999999999</v>
      </c>
      <c r="M561" s="179"/>
      <c r="N561" s="179"/>
    </row>
    <row r="562" spans="1:14" x14ac:dyDescent="0.2">
      <c r="A562" s="170" t="s">
        <v>997</v>
      </c>
      <c r="B562" s="175" t="s">
        <v>348</v>
      </c>
      <c r="C562" s="170" t="s">
        <v>372</v>
      </c>
      <c r="D562" s="174" t="s">
        <v>1711</v>
      </c>
      <c r="E562" s="176">
        <v>2135659702</v>
      </c>
      <c r="F562" s="170" t="s">
        <v>358</v>
      </c>
      <c r="G562" s="187">
        <v>41254</v>
      </c>
      <c r="H562" s="150">
        <f t="shared" ca="1" si="18"/>
        <v>3</v>
      </c>
      <c r="I562" s="151"/>
      <c r="J562" s="178">
        <v>44720</v>
      </c>
      <c r="K562" s="179">
        <v>2</v>
      </c>
      <c r="L562" s="180">
        <f t="shared" si="19"/>
        <v>45797.752</v>
      </c>
      <c r="M562" s="179"/>
      <c r="N562" s="179"/>
    </row>
    <row r="563" spans="1:14" x14ac:dyDescent="0.2">
      <c r="A563" s="170" t="s">
        <v>1045</v>
      </c>
      <c r="B563" s="175" t="s">
        <v>9</v>
      </c>
      <c r="C563" s="170" t="s">
        <v>372</v>
      </c>
      <c r="D563" s="174" t="s">
        <v>1712</v>
      </c>
      <c r="E563" s="176">
        <v>2137839479</v>
      </c>
      <c r="F563" s="170" t="s">
        <v>345</v>
      </c>
      <c r="G563" s="187">
        <v>39807</v>
      </c>
      <c r="H563" s="150">
        <f t="shared" ca="1" si="18"/>
        <v>7</v>
      </c>
      <c r="I563" s="151" t="s">
        <v>367</v>
      </c>
      <c r="J563" s="178">
        <v>88820</v>
      </c>
      <c r="K563" s="179">
        <v>2</v>
      </c>
      <c r="L563" s="180">
        <f t="shared" si="19"/>
        <v>90960.562000000005</v>
      </c>
      <c r="M563" s="179"/>
      <c r="N563" s="179"/>
    </row>
    <row r="564" spans="1:14" x14ac:dyDescent="0.2">
      <c r="A564" s="170" t="s">
        <v>548</v>
      </c>
      <c r="B564" s="175" t="s">
        <v>369</v>
      </c>
      <c r="C564" s="170" t="s">
        <v>372</v>
      </c>
      <c r="D564" s="174" t="s">
        <v>1713</v>
      </c>
      <c r="E564" s="176">
        <v>4155010065</v>
      </c>
      <c r="F564" s="170" t="s">
        <v>345</v>
      </c>
      <c r="G564" s="187">
        <v>36136</v>
      </c>
      <c r="H564" s="150">
        <f t="shared" ca="1" si="18"/>
        <v>17</v>
      </c>
      <c r="I564" s="151" t="s">
        <v>353</v>
      </c>
      <c r="J564" s="178">
        <v>45000</v>
      </c>
      <c r="K564" s="179">
        <v>4</v>
      </c>
      <c r="L564" s="180">
        <f t="shared" si="19"/>
        <v>46084.5</v>
      </c>
      <c r="M564" s="179"/>
      <c r="N564" s="179"/>
    </row>
    <row r="565" spans="1:14" x14ac:dyDescent="0.2">
      <c r="A565" s="170" t="s">
        <v>525</v>
      </c>
      <c r="B565" s="175" t="s">
        <v>348</v>
      </c>
      <c r="C565" s="170" t="s">
        <v>372</v>
      </c>
      <c r="D565" s="174" t="s">
        <v>1714</v>
      </c>
      <c r="E565" s="176">
        <v>4159785050</v>
      </c>
      <c r="F565" s="170" t="s">
        <v>366</v>
      </c>
      <c r="G565" s="187">
        <v>37249</v>
      </c>
      <c r="H565" s="150">
        <f t="shared" ca="1" si="18"/>
        <v>14</v>
      </c>
      <c r="I565" s="151" t="s">
        <v>351</v>
      </c>
      <c r="J565" s="178">
        <v>12545</v>
      </c>
      <c r="K565" s="179">
        <v>4</v>
      </c>
      <c r="L565" s="180">
        <f t="shared" si="19"/>
        <v>12847.334500000001</v>
      </c>
      <c r="M565" s="179"/>
      <c r="N565" s="179"/>
    </row>
    <row r="566" spans="1:14" x14ac:dyDescent="0.2">
      <c r="A566" s="170" t="s">
        <v>1073</v>
      </c>
      <c r="B566" s="175" t="s">
        <v>343</v>
      </c>
      <c r="C566" s="170" t="s">
        <v>372</v>
      </c>
      <c r="D566" s="174" t="s">
        <v>1715</v>
      </c>
      <c r="E566" s="176">
        <v>6503509649</v>
      </c>
      <c r="F566" s="170" t="s">
        <v>345</v>
      </c>
      <c r="G566" s="187">
        <v>39446</v>
      </c>
      <c r="H566" s="150">
        <f t="shared" ca="1" si="18"/>
        <v>8</v>
      </c>
      <c r="I566" s="151" t="s">
        <v>346</v>
      </c>
      <c r="J566" s="178">
        <v>44650</v>
      </c>
      <c r="K566" s="179">
        <v>1</v>
      </c>
      <c r="L566" s="180">
        <f t="shared" si="19"/>
        <v>45726.065000000002</v>
      </c>
      <c r="M566" s="179"/>
      <c r="N566" s="179"/>
    </row>
    <row r="567" spans="1:14" x14ac:dyDescent="0.2">
      <c r="A567" s="170" t="s">
        <v>465</v>
      </c>
      <c r="B567" s="175" t="s">
        <v>348</v>
      </c>
      <c r="C567" s="170" t="s">
        <v>372</v>
      </c>
      <c r="D567" s="174" t="s">
        <v>1716</v>
      </c>
      <c r="E567" s="176">
        <v>4088936472</v>
      </c>
      <c r="F567" s="170" t="s">
        <v>366</v>
      </c>
      <c r="G567" s="187">
        <v>40166</v>
      </c>
      <c r="H567" s="150">
        <f t="shared" ca="1" si="18"/>
        <v>6</v>
      </c>
      <c r="I567" s="151" t="s">
        <v>351</v>
      </c>
      <c r="J567" s="178">
        <v>25245</v>
      </c>
      <c r="K567" s="179">
        <v>5</v>
      </c>
      <c r="L567" s="180">
        <f t="shared" si="19"/>
        <v>25853.404500000001</v>
      </c>
      <c r="M567" s="179"/>
      <c r="N567" s="179"/>
    </row>
    <row r="568" spans="1:14" x14ac:dyDescent="0.2">
      <c r="A568" s="170" t="s">
        <v>733</v>
      </c>
      <c r="B568" s="175" t="s">
        <v>355</v>
      </c>
      <c r="C568" s="170" t="s">
        <v>344</v>
      </c>
      <c r="D568" s="174" t="s">
        <v>1717</v>
      </c>
      <c r="E568" s="176">
        <v>3108718551</v>
      </c>
      <c r="F568" s="170" t="s">
        <v>374</v>
      </c>
      <c r="G568" s="187">
        <v>40561</v>
      </c>
      <c r="H568" s="150">
        <f t="shared" ca="1" si="18"/>
        <v>5</v>
      </c>
      <c r="I568" s="151"/>
      <c r="J568" s="178">
        <v>30468</v>
      </c>
      <c r="K568" s="179">
        <v>2</v>
      </c>
      <c r="L568" s="180">
        <f t="shared" si="19"/>
        <v>31202.2788</v>
      </c>
      <c r="M568" s="179"/>
      <c r="N568" s="179"/>
    </row>
    <row r="569" spans="1:14" x14ac:dyDescent="0.2">
      <c r="A569" s="170" t="s">
        <v>352</v>
      </c>
      <c r="B569" s="175" t="s">
        <v>343</v>
      </c>
      <c r="C569" s="170" t="s">
        <v>344</v>
      </c>
      <c r="D569" s="174" t="s">
        <v>1718</v>
      </c>
      <c r="E569" s="176">
        <v>3109203888</v>
      </c>
      <c r="F569" s="170" t="s">
        <v>345</v>
      </c>
      <c r="G569" s="187">
        <v>40574</v>
      </c>
      <c r="H569" s="150">
        <f t="shared" ca="1" si="18"/>
        <v>5</v>
      </c>
      <c r="I569" s="151" t="s">
        <v>353</v>
      </c>
      <c r="J569" s="178">
        <v>24840</v>
      </c>
      <c r="K569" s="179">
        <v>1</v>
      </c>
      <c r="L569" s="180">
        <f t="shared" si="19"/>
        <v>25438.644</v>
      </c>
      <c r="M569" s="179"/>
      <c r="N569" s="179"/>
    </row>
    <row r="570" spans="1:14" x14ac:dyDescent="0.2">
      <c r="A570" s="170" t="s">
        <v>576</v>
      </c>
      <c r="B570" s="175" t="s">
        <v>343</v>
      </c>
      <c r="C570" s="170" t="s">
        <v>344</v>
      </c>
      <c r="D570" s="174" t="s">
        <v>1719</v>
      </c>
      <c r="E570" s="176">
        <v>3109673715</v>
      </c>
      <c r="F570" s="170" t="s">
        <v>345</v>
      </c>
      <c r="G570" s="187">
        <v>40909</v>
      </c>
      <c r="H570" s="150">
        <f t="shared" ca="1" si="18"/>
        <v>4</v>
      </c>
      <c r="I570" s="151" t="s">
        <v>346</v>
      </c>
      <c r="J570" s="178">
        <v>54830</v>
      </c>
      <c r="K570" s="179">
        <v>1</v>
      </c>
      <c r="L570" s="180">
        <f t="shared" si="19"/>
        <v>56151.402999999998</v>
      </c>
      <c r="M570" s="179"/>
      <c r="N570" s="179"/>
    </row>
    <row r="571" spans="1:14" x14ac:dyDescent="0.2">
      <c r="A571" s="170" t="s">
        <v>586</v>
      </c>
      <c r="B571" s="175" t="s">
        <v>348</v>
      </c>
      <c r="C571" s="170" t="s">
        <v>344</v>
      </c>
      <c r="D571" s="174" t="s">
        <v>1720</v>
      </c>
      <c r="E571" s="176">
        <v>4158843197</v>
      </c>
      <c r="F571" s="170" t="s">
        <v>374</v>
      </c>
      <c r="G571" s="187">
        <v>39458</v>
      </c>
      <c r="H571" s="150">
        <f t="shared" ca="1" si="18"/>
        <v>8</v>
      </c>
      <c r="I571" s="151"/>
      <c r="J571" s="178">
        <v>36788</v>
      </c>
      <c r="K571" s="179">
        <v>4</v>
      </c>
      <c r="L571" s="180">
        <f t="shared" si="19"/>
        <v>37674.590799999998</v>
      </c>
      <c r="M571" s="179"/>
      <c r="N571" s="179"/>
    </row>
    <row r="572" spans="1:14" x14ac:dyDescent="0.2">
      <c r="A572" s="170" t="s">
        <v>943</v>
      </c>
      <c r="B572" s="175" t="s">
        <v>355</v>
      </c>
      <c r="C572" s="170" t="s">
        <v>344</v>
      </c>
      <c r="D572" s="174" t="s">
        <v>1721</v>
      </c>
      <c r="E572" s="176">
        <v>3108379790</v>
      </c>
      <c r="F572" s="170" t="s">
        <v>345</v>
      </c>
      <c r="G572" s="187">
        <v>38738</v>
      </c>
      <c r="H572" s="150">
        <f t="shared" ca="1" si="18"/>
        <v>10</v>
      </c>
      <c r="I572" s="151" t="s">
        <v>351</v>
      </c>
      <c r="J572" s="178">
        <v>62965</v>
      </c>
      <c r="K572" s="179">
        <v>1</v>
      </c>
      <c r="L572" s="180">
        <f t="shared" si="19"/>
        <v>64482.4565</v>
      </c>
      <c r="M572" s="179"/>
      <c r="N572" s="179"/>
    </row>
    <row r="573" spans="1:14" x14ac:dyDescent="0.2">
      <c r="A573" s="170" t="s">
        <v>1080</v>
      </c>
      <c r="B573" s="175" t="s">
        <v>348</v>
      </c>
      <c r="C573" s="170" t="s">
        <v>344</v>
      </c>
      <c r="D573" s="174" t="s">
        <v>1722</v>
      </c>
      <c r="E573" s="176">
        <v>3103357136</v>
      </c>
      <c r="F573" s="170" t="s">
        <v>358</v>
      </c>
      <c r="G573" s="187">
        <v>35806</v>
      </c>
      <c r="H573" s="150">
        <f t="shared" ca="1" si="18"/>
        <v>18</v>
      </c>
      <c r="I573" s="151"/>
      <c r="J573" s="178">
        <v>86100</v>
      </c>
      <c r="K573" s="179">
        <v>4</v>
      </c>
      <c r="L573" s="180">
        <f t="shared" si="19"/>
        <v>88175.01</v>
      </c>
      <c r="M573" s="179"/>
      <c r="N573" s="179"/>
    </row>
    <row r="574" spans="1:14" x14ac:dyDescent="0.2">
      <c r="A574" s="170" t="s">
        <v>342</v>
      </c>
      <c r="B574" s="175" t="s">
        <v>343</v>
      </c>
      <c r="C574" s="170" t="s">
        <v>344</v>
      </c>
      <c r="D574" s="174" t="s">
        <v>1723</v>
      </c>
      <c r="E574" s="176">
        <v>4153756713</v>
      </c>
      <c r="F574" s="170" t="s">
        <v>345</v>
      </c>
      <c r="G574" s="187">
        <v>36526</v>
      </c>
      <c r="H574" s="150">
        <f t="shared" ca="1" si="18"/>
        <v>16</v>
      </c>
      <c r="I574" s="151" t="s">
        <v>346</v>
      </c>
      <c r="J574" s="178">
        <v>29260</v>
      </c>
      <c r="K574" s="179">
        <v>4</v>
      </c>
      <c r="L574" s="180">
        <f t="shared" si="19"/>
        <v>29965.166000000001</v>
      </c>
      <c r="M574" s="179"/>
      <c r="N574" s="179"/>
    </row>
    <row r="575" spans="1:14" x14ac:dyDescent="0.2">
      <c r="A575" s="170" t="s">
        <v>735</v>
      </c>
      <c r="B575" s="175" t="s">
        <v>348</v>
      </c>
      <c r="C575" s="170" t="s">
        <v>344</v>
      </c>
      <c r="D575" s="174" t="s">
        <v>1724</v>
      </c>
      <c r="E575" s="176">
        <v>4153501432</v>
      </c>
      <c r="F575" s="170" t="s">
        <v>366</v>
      </c>
      <c r="G575" s="187">
        <v>36531</v>
      </c>
      <c r="H575" s="150">
        <f t="shared" ca="1" si="18"/>
        <v>16</v>
      </c>
      <c r="I575" s="151" t="s">
        <v>363</v>
      </c>
      <c r="J575" s="178">
        <v>20990</v>
      </c>
      <c r="K575" s="179">
        <v>4</v>
      </c>
      <c r="L575" s="180">
        <f t="shared" si="19"/>
        <v>21495.859</v>
      </c>
      <c r="M575" s="179"/>
      <c r="N575" s="179"/>
    </row>
    <row r="576" spans="1:14" x14ac:dyDescent="0.2">
      <c r="A576" s="170" t="s">
        <v>422</v>
      </c>
      <c r="B576" s="175" t="s">
        <v>371</v>
      </c>
      <c r="C576" s="170" t="s">
        <v>344</v>
      </c>
      <c r="D576" s="174" t="s">
        <v>1725</v>
      </c>
      <c r="E576" s="176">
        <v>6503145584</v>
      </c>
      <c r="F576" s="170" t="s">
        <v>345</v>
      </c>
      <c r="G576" s="187">
        <v>37625</v>
      </c>
      <c r="H576" s="150">
        <f t="shared" ca="1" si="18"/>
        <v>13</v>
      </c>
      <c r="I576" s="151" t="s">
        <v>353</v>
      </c>
      <c r="J576" s="178">
        <v>82490</v>
      </c>
      <c r="K576" s="179">
        <v>5</v>
      </c>
      <c r="L576" s="180">
        <f t="shared" si="19"/>
        <v>84478.009000000005</v>
      </c>
      <c r="M576" s="179"/>
      <c r="N576" s="179"/>
    </row>
    <row r="577" spans="1:14" x14ac:dyDescent="0.2">
      <c r="A577" s="170" t="s">
        <v>719</v>
      </c>
      <c r="B577" s="175" t="s">
        <v>9</v>
      </c>
      <c r="C577" s="170" t="s">
        <v>344</v>
      </c>
      <c r="D577" s="174" t="s">
        <v>1726</v>
      </c>
      <c r="E577" s="176">
        <v>3102760684</v>
      </c>
      <c r="F577" s="170" t="s">
        <v>345</v>
      </c>
      <c r="G577" s="187">
        <v>39448</v>
      </c>
      <c r="H577" s="150">
        <f t="shared" ca="1" si="18"/>
        <v>8</v>
      </c>
      <c r="I577" s="151" t="s">
        <v>353</v>
      </c>
      <c r="J577" s="178">
        <v>83710</v>
      </c>
      <c r="K577" s="179">
        <v>3</v>
      </c>
      <c r="L577" s="180">
        <f t="shared" si="19"/>
        <v>85727.410999999993</v>
      </c>
      <c r="M577" s="179"/>
      <c r="N577" s="179"/>
    </row>
    <row r="578" spans="1:14" x14ac:dyDescent="0.2">
      <c r="A578" s="170" t="s">
        <v>828</v>
      </c>
      <c r="B578" s="175" t="s">
        <v>355</v>
      </c>
      <c r="C578" s="170" t="s">
        <v>344</v>
      </c>
      <c r="D578" s="174" t="s">
        <v>1727</v>
      </c>
      <c r="E578" s="176">
        <v>6507146146</v>
      </c>
      <c r="F578" s="170" t="s">
        <v>345</v>
      </c>
      <c r="G578" s="187">
        <v>39815</v>
      </c>
      <c r="H578" s="150">
        <f t="shared" ref="H578:H641" ca="1" si="20">DATEDIF(G578,TODAY(),"Y")</f>
        <v>7</v>
      </c>
      <c r="I578" s="151" t="s">
        <v>353</v>
      </c>
      <c r="J578" s="178">
        <v>72060</v>
      </c>
      <c r="K578" s="179">
        <v>2</v>
      </c>
      <c r="L578" s="180">
        <f t="shared" ref="L578:L641" si="21">J578*$N$1+J578</f>
        <v>73796.645999999993</v>
      </c>
      <c r="M578" s="179"/>
      <c r="N578" s="179"/>
    </row>
    <row r="579" spans="1:14" x14ac:dyDescent="0.2">
      <c r="A579" s="170" t="s">
        <v>368</v>
      </c>
      <c r="B579" s="175" t="s">
        <v>369</v>
      </c>
      <c r="C579" s="170" t="s">
        <v>344</v>
      </c>
      <c r="D579" s="174" t="s">
        <v>1728</v>
      </c>
      <c r="E579" s="176">
        <v>4159112553</v>
      </c>
      <c r="F579" s="170" t="s">
        <v>358</v>
      </c>
      <c r="G579" s="187">
        <v>40587</v>
      </c>
      <c r="H579" s="150">
        <f t="shared" ca="1" si="20"/>
        <v>5</v>
      </c>
      <c r="I579" s="151"/>
      <c r="J579" s="178">
        <v>89450</v>
      </c>
      <c r="K579" s="179">
        <v>2</v>
      </c>
      <c r="L579" s="180">
        <f t="shared" si="21"/>
        <v>91605.744999999995</v>
      </c>
      <c r="M579" s="179"/>
      <c r="N579" s="179"/>
    </row>
    <row r="580" spans="1:14" x14ac:dyDescent="0.2">
      <c r="A580" s="170" t="s">
        <v>1014</v>
      </c>
      <c r="B580" s="175" t="s">
        <v>355</v>
      </c>
      <c r="C580" s="170" t="s">
        <v>344</v>
      </c>
      <c r="D580" s="174" t="s">
        <v>1729</v>
      </c>
      <c r="E580" s="176">
        <v>4085121234</v>
      </c>
      <c r="F580" s="170" t="s">
        <v>345</v>
      </c>
      <c r="G580" s="187">
        <v>39123</v>
      </c>
      <c r="H580" s="150">
        <f t="shared" ca="1" si="20"/>
        <v>9</v>
      </c>
      <c r="I580" s="151" t="s">
        <v>346</v>
      </c>
      <c r="J580" s="178">
        <v>54270</v>
      </c>
      <c r="K580" s="179">
        <v>3</v>
      </c>
      <c r="L580" s="180">
        <f t="shared" si="21"/>
        <v>55577.906999999999</v>
      </c>
      <c r="M580" s="179"/>
      <c r="N580" s="179"/>
    </row>
    <row r="581" spans="1:14" x14ac:dyDescent="0.2">
      <c r="A581" s="170" t="s">
        <v>490</v>
      </c>
      <c r="B581" s="175" t="s">
        <v>369</v>
      </c>
      <c r="C581" s="170" t="s">
        <v>344</v>
      </c>
      <c r="D581" s="174" t="s">
        <v>1730</v>
      </c>
      <c r="E581" s="176">
        <v>3103481980</v>
      </c>
      <c r="F581" s="170" t="s">
        <v>345</v>
      </c>
      <c r="G581" s="187">
        <v>39134</v>
      </c>
      <c r="H581" s="150">
        <f t="shared" ca="1" si="20"/>
        <v>9</v>
      </c>
      <c r="I581" s="151" t="s">
        <v>353</v>
      </c>
      <c r="J581" s="178">
        <v>45110</v>
      </c>
      <c r="K581" s="179">
        <v>2</v>
      </c>
      <c r="L581" s="180">
        <f t="shared" si="21"/>
        <v>46197.150999999998</v>
      </c>
      <c r="M581" s="179"/>
      <c r="N581" s="179"/>
    </row>
    <row r="582" spans="1:14" x14ac:dyDescent="0.2">
      <c r="A582" s="170" t="s">
        <v>780</v>
      </c>
      <c r="B582" s="175" t="s">
        <v>348</v>
      </c>
      <c r="C582" s="170" t="s">
        <v>344</v>
      </c>
      <c r="D582" s="174" t="s">
        <v>1731</v>
      </c>
      <c r="E582" s="176">
        <v>6509875105</v>
      </c>
      <c r="F582" s="170" t="s">
        <v>345</v>
      </c>
      <c r="G582" s="187">
        <v>39141</v>
      </c>
      <c r="H582" s="150">
        <f t="shared" ca="1" si="20"/>
        <v>9</v>
      </c>
      <c r="I582" s="151" t="s">
        <v>353</v>
      </c>
      <c r="J582" s="178">
        <v>66824</v>
      </c>
      <c r="K582" s="179">
        <v>2</v>
      </c>
      <c r="L582" s="180">
        <f t="shared" si="21"/>
        <v>68434.458400000003</v>
      </c>
      <c r="M582" s="179"/>
      <c r="N582" s="179"/>
    </row>
    <row r="583" spans="1:14" x14ac:dyDescent="0.2">
      <c r="A583" s="170" t="s">
        <v>347</v>
      </c>
      <c r="B583" s="175" t="s">
        <v>348</v>
      </c>
      <c r="C583" s="170" t="s">
        <v>344</v>
      </c>
      <c r="D583" s="174" t="s">
        <v>1732</v>
      </c>
      <c r="E583" s="176">
        <v>3109705350</v>
      </c>
      <c r="F583" s="170" t="s">
        <v>345</v>
      </c>
      <c r="G583" s="187">
        <v>39137</v>
      </c>
      <c r="H583" s="150">
        <f t="shared" ca="1" si="20"/>
        <v>9</v>
      </c>
      <c r="I583" s="151" t="s">
        <v>346</v>
      </c>
      <c r="J583" s="178">
        <v>39000</v>
      </c>
      <c r="K583" s="179">
        <v>5</v>
      </c>
      <c r="L583" s="180">
        <f t="shared" si="21"/>
        <v>39939.9</v>
      </c>
      <c r="M583" s="179"/>
      <c r="N583" s="179"/>
    </row>
    <row r="584" spans="1:14" x14ac:dyDescent="0.2">
      <c r="A584" s="170" t="s">
        <v>909</v>
      </c>
      <c r="B584" s="175" t="s">
        <v>9</v>
      </c>
      <c r="C584" s="170" t="s">
        <v>344</v>
      </c>
      <c r="D584" s="174" t="s">
        <v>1733</v>
      </c>
      <c r="E584" s="176">
        <v>4157329271</v>
      </c>
      <c r="F584" s="170" t="s">
        <v>366</v>
      </c>
      <c r="G584" s="187">
        <v>35842</v>
      </c>
      <c r="H584" s="150">
        <f t="shared" ca="1" si="20"/>
        <v>18</v>
      </c>
      <c r="I584" s="151" t="s">
        <v>363</v>
      </c>
      <c r="J584" s="178">
        <v>39530</v>
      </c>
      <c r="K584" s="179">
        <v>5</v>
      </c>
      <c r="L584" s="180">
        <f t="shared" si="21"/>
        <v>40482.673000000003</v>
      </c>
      <c r="M584" s="179"/>
      <c r="N584" s="179"/>
    </row>
    <row r="585" spans="1:14" x14ac:dyDescent="0.2">
      <c r="A585" s="170" t="s">
        <v>795</v>
      </c>
      <c r="B585" s="175" t="s">
        <v>348</v>
      </c>
      <c r="C585" s="170" t="s">
        <v>344</v>
      </c>
      <c r="D585" s="174" t="s">
        <v>1734</v>
      </c>
      <c r="E585" s="176">
        <v>3105427544</v>
      </c>
      <c r="F585" s="170" t="s">
        <v>366</v>
      </c>
      <c r="G585" s="187">
        <v>36196</v>
      </c>
      <c r="H585" s="150">
        <f t="shared" ca="1" si="20"/>
        <v>17</v>
      </c>
      <c r="I585" s="151" t="s">
        <v>346</v>
      </c>
      <c r="J585" s="178">
        <v>34980</v>
      </c>
      <c r="K585" s="179">
        <v>2</v>
      </c>
      <c r="L585" s="180">
        <f t="shared" si="21"/>
        <v>35823.017999999996</v>
      </c>
      <c r="M585" s="179"/>
      <c r="N585" s="179"/>
    </row>
    <row r="586" spans="1:14" x14ac:dyDescent="0.2">
      <c r="A586" s="170" t="s">
        <v>683</v>
      </c>
      <c r="B586" s="175" t="s">
        <v>343</v>
      </c>
      <c r="C586" s="170" t="s">
        <v>344</v>
      </c>
      <c r="D586" s="174" t="s">
        <v>1735</v>
      </c>
      <c r="E586" s="176">
        <v>6507598583</v>
      </c>
      <c r="F586" s="170" t="s">
        <v>358</v>
      </c>
      <c r="G586" s="187">
        <v>36214</v>
      </c>
      <c r="H586" s="150">
        <f t="shared" ca="1" si="20"/>
        <v>17</v>
      </c>
      <c r="I586" s="151"/>
      <c r="J586" s="178">
        <v>53310</v>
      </c>
      <c r="K586" s="179">
        <v>5</v>
      </c>
      <c r="L586" s="180">
        <f t="shared" si="21"/>
        <v>54594.771000000001</v>
      </c>
      <c r="M586" s="179"/>
      <c r="N586" s="179"/>
    </row>
    <row r="587" spans="1:14" x14ac:dyDescent="0.2">
      <c r="A587" s="170" t="s">
        <v>477</v>
      </c>
      <c r="B587" s="175" t="s">
        <v>371</v>
      </c>
      <c r="C587" s="170" t="s">
        <v>344</v>
      </c>
      <c r="D587" s="174" t="s">
        <v>1736</v>
      </c>
      <c r="E587" s="176">
        <v>6504953269</v>
      </c>
      <c r="F587" s="170" t="s">
        <v>374</v>
      </c>
      <c r="G587" s="187">
        <v>36557</v>
      </c>
      <c r="H587" s="150">
        <f t="shared" ca="1" si="20"/>
        <v>16</v>
      </c>
      <c r="I587" s="151"/>
      <c r="J587" s="178">
        <v>15552</v>
      </c>
      <c r="K587" s="179">
        <v>4</v>
      </c>
      <c r="L587" s="180">
        <f t="shared" si="21"/>
        <v>15926.8032</v>
      </c>
      <c r="M587" s="179"/>
      <c r="N587" s="179"/>
    </row>
    <row r="588" spans="1:14" x14ac:dyDescent="0.2">
      <c r="A588" s="170" t="s">
        <v>1008</v>
      </c>
      <c r="B588" s="175" t="s">
        <v>369</v>
      </c>
      <c r="C588" s="170" t="s">
        <v>344</v>
      </c>
      <c r="D588" s="174" t="s">
        <v>1737</v>
      </c>
      <c r="E588" s="176">
        <v>3105485967</v>
      </c>
      <c r="F588" s="170" t="s">
        <v>358</v>
      </c>
      <c r="G588" s="187">
        <v>38027</v>
      </c>
      <c r="H588" s="150">
        <f t="shared" ca="1" si="20"/>
        <v>12</v>
      </c>
      <c r="I588" s="151"/>
      <c r="J588" s="178">
        <v>64590</v>
      </c>
      <c r="K588" s="179">
        <v>1</v>
      </c>
      <c r="L588" s="180">
        <f t="shared" si="21"/>
        <v>66146.619000000006</v>
      </c>
      <c r="M588" s="179"/>
      <c r="N588" s="179"/>
    </row>
    <row r="589" spans="1:14" x14ac:dyDescent="0.2">
      <c r="A589" s="170" t="s">
        <v>654</v>
      </c>
      <c r="B589" s="175" t="s">
        <v>343</v>
      </c>
      <c r="C589" s="170" t="s">
        <v>344</v>
      </c>
      <c r="D589" s="174" t="s">
        <v>1738</v>
      </c>
      <c r="E589" s="176">
        <v>3108558922</v>
      </c>
      <c r="F589" s="170" t="s">
        <v>345</v>
      </c>
      <c r="G589" s="187">
        <v>40581</v>
      </c>
      <c r="H589" s="150">
        <f t="shared" ca="1" si="20"/>
        <v>5</v>
      </c>
      <c r="I589" s="151" t="s">
        <v>363</v>
      </c>
      <c r="J589" s="178">
        <v>80260</v>
      </c>
      <c r="K589" s="179">
        <v>3</v>
      </c>
      <c r="L589" s="180">
        <f t="shared" si="21"/>
        <v>82194.266000000003</v>
      </c>
      <c r="M589" s="179"/>
      <c r="N589" s="179"/>
    </row>
    <row r="590" spans="1:14" x14ac:dyDescent="0.2">
      <c r="A590" s="170" t="s">
        <v>555</v>
      </c>
      <c r="B590" s="175" t="s">
        <v>343</v>
      </c>
      <c r="C590" s="170" t="s">
        <v>344</v>
      </c>
      <c r="D590" s="174" t="s">
        <v>1739</v>
      </c>
      <c r="E590" s="176">
        <v>4087550725</v>
      </c>
      <c r="F590" s="170" t="s">
        <v>345</v>
      </c>
      <c r="G590" s="187">
        <v>40990</v>
      </c>
      <c r="H590" s="150">
        <f t="shared" ca="1" si="20"/>
        <v>3</v>
      </c>
      <c r="I590" s="151" t="s">
        <v>346</v>
      </c>
      <c r="J590" s="178">
        <v>65571</v>
      </c>
      <c r="K590" s="179">
        <v>3</v>
      </c>
      <c r="L590" s="180">
        <f t="shared" si="21"/>
        <v>67151.261100000003</v>
      </c>
      <c r="M590" s="179"/>
      <c r="N590" s="179"/>
    </row>
    <row r="591" spans="1:14" x14ac:dyDescent="0.2">
      <c r="A591" s="170" t="s">
        <v>427</v>
      </c>
      <c r="B591" s="175" t="s">
        <v>343</v>
      </c>
      <c r="C591" s="170" t="s">
        <v>344</v>
      </c>
      <c r="D591" s="174" t="s">
        <v>1740</v>
      </c>
      <c r="E591" s="176">
        <v>2134040784</v>
      </c>
      <c r="F591" s="170" t="s">
        <v>345</v>
      </c>
      <c r="G591" s="187">
        <v>38784</v>
      </c>
      <c r="H591" s="150">
        <f t="shared" ca="1" si="20"/>
        <v>10</v>
      </c>
      <c r="I591" s="151" t="s">
        <v>346</v>
      </c>
      <c r="J591" s="178">
        <v>78710</v>
      </c>
      <c r="K591" s="179">
        <v>4</v>
      </c>
      <c r="L591" s="180">
        <f t="shared" si="21"/>
        <v>80606.910999999993</v>
      </c>
      <c r="M591" s="179"/>
      <c r="N591" s="179"/>
    </row>
    <row r="592" spans="1:14" x14ac:dyDescent="0.2">
      <c r="A592" s="170" t="s">
        <v>395</v>
      </c>
      <c r="B592" s="175" t="s">
        <v>348</v>
      </c>
      <c r="C592" s="170" t="s">
        <v>344</v>
      </c>
      <c r="D592" s="174" t="s">
        <v>1741</v>
      </c>
      <c r="E592" s="176">
        <v>4155212196</v>
      </c>
      <c r="F592" s="170" t="s">
        <v>374</v>
      </c>
      <c r="G592" s="187">
        <v>35861</v>
      </c>
      <c r="H592" s="150">
        <f t="shared" ca="1" si="20"/>
        <v>18</v>
      </c>
      <c r="I592" s="151"/>
      <c r="J592" s="178">
        <v>12836</v>
      </c>
      <c r="K592" s="179">
        <v>5</v>
      </c>
      <c r="L592" s="180">
        <f t="shared" si="21"/>
        <v>13145.347599999999</v>
      </c>
      <c r="M592" s="179"/>
      <c r="N592" s="179"/>
    </row>
    <row r="593" spans="1:14" x14ac:dyDescent="0.2">
      <c r="A593" s="170" t="s">
        <v>1034</v>
      </c>
      <c r="B593" s="175" t="s">
        <v>355</v>
      </c>
      <c r="C593" s="170" t="s">
        <v>344</v>
      </c>
      <c r="D593" s="174" t="s">
        <v>1742</v>
      </c>
      <c r="E593" s="176">
        <v>4152704120</v>
      </c>
      <c r="F593" s="170" t="s">
        <v>374</v>
      </c>
      <c r="G593" s="187">
        <v>35869</v>
      </c>
      <c r="H593" s="150">
        <f t="shared" ca="1" si="20"/>
        <v>17</v>
      </c>
      <c r="I593" s="151"/>
      <c r="J593" s="178">
        <v>17912</v>
      </c>
      <c r="K593" s="179">
        <v>5</v>
      </c>
      <c r="L593" s="180">
        <f t="shared" si="21"/>
        <v>18343.679199999999</v>
      </c>
      <c r="M593" s="179"/>
      <c r="N593" s="179"/>
    </row>
    <row r="594" spans="1:14" x14ac:dyDescent="0.2">
      <c r="A594" s="170" t="s">
        <v>998</v>
      </c>
      <c r="B594" s="175" t="s">
        <v>343</v>
      </c>
      <c r="C594" s="170" t="s">
        <v>344</v>
      </c>
      <c r="D594" s="174" t="s">
        <v>1743</v>
      </c>
      <c r="E594" s="176">
        <v>8059577919</v>
      </c>
      <c r="F594" s="170" t="s">
        <v>345</v>
      </c>
      <c r="G594" s="187">
        <v>36245</v>
      </c>
      <c r="H594" s="150">
        <f t="shared" ca="1" si="20"/>
        <v>16</v>
      </c>
      <c r="I594" s="151" t="s">
        <v>346</v>
      </c>
      <c r="J594" s="178">
        <v>58410</v>
      </c>
      <c r="K594" s="179">
        <v>5</v>
      </c>
      <c r="L594" s="180">
        <f t="shared" si="21"/>
        <v>59817.680999999997</v>
      </c>
      <c r="M594" s="179"/>
      <c r="N594" s="179"/>
    </row>
    <row r="595" spans="1:14" x14ac:dyDescent="0.2">
      <c r="A595" s="170" t="s">
        <v>495</v>
      </c>
      <c r="B595" s="175" t="s">
        <v>343</v>
      </c>
      <c r="C595" s="170" t="s">
        <v>344</v>
      </c>
      <c r="D595" s="174" t="s">
        <v>1744</v>
      </c>
      <c r="E595" s="176">
        <v>8052412839</v>
      </c>
      <c r="F595" s="170" t="s">
        <v>358</v>
      </c>
      <c r="G595" s="187">
        <v>38793</v>
      </c>
      <c r="H595" s="150">
        <f t="shared" ca="1" si="20"/>
        <v>9</v>
      </c>
      <c r="I595" s="151"/>
      <c r="J595" s="178">
        <v>85930</v>
      </c>
      <c r="K595" s="179">
        <v>2</v>
      </c>
      <c r="L595" s="180">
        <f t="shared" si="21"/>
        <v>88000.913</v>
      </c>
      <c r="M595" s="179"/>
      <c r="N595" s="179"/>
    </row>
    <row r="596" spans="1:14" x14ac:dyDescent="0.2">
      <c r="A596" s="170" t="s">
        <v>1035</v>
      </c>
      <c r="B596" s="175" t="s">
        <v>355</v>
      </c>
      <c r="C596" s="170" t="s">
        <v>344</v>
      </c>
      <c r="D596" s="174" t="s">
        <v>1745</v>
      </c>
      <c r="E596" s="176">
        <v>4154135448</v>
      </c>
      <c r="F596" s="170" t="s">
        <v>345</v>
      </c>
      <c r="G596" s="187">
        <v>39153</v>
      </c>
      <c r="H596" s="150">
        <f t="shared" ca="1" si="20"/>
        <v>8</v>
      </c>
      <c r="I596" s="151" t="s">
        <v>353</v>
      </c>
      <c r="J596" s="178">
        <v>43600</v>
      </c>
      <c r="K596" s="179">
        <v>5</v>
      </c>
      <c r="L596" s="180">
        <f t="shared" si="21"/>
        <v>44650.76</v>
      </c>
      <c r="M596" s="179"/>
      <c r="N596" s="179"/>
    </row>
    <row r="597" spans="1:14" x14ac:dyDescent="0.2">
      <c r="A597" s="170" t="s">
        <v>867</v>
      </c>
      <c r="B597" s="175" t="s">
        <v>343</v>
      </c>
      <c r="C597" s="170" t="s">
        <v>344</v>
      </c>
      <c r="D597" s="174" t="s">
        <v>1746</v>
      </c>
      <c r="E597" s="176">
        <v>3107354920</v>
      </c>
      <c r="F597" s="170" t="s">
        <v>345</v>
      </c>
      <c r="G597" s="187">
        <v>41016</v>
      </c>
      <c r="H597" s="150">
        <f t="shared" ca="1" si="20"/>
        <v>3</v>
      </c>
      <c r="I597" s="151" t="s">
        <v>346</v>
      </c>
      <c r="J597" s="178">
        <v>68470</v>
      </c>
      <c r="K597" s="179">
        <v>4</v>
      </c>
      <c r="L597" s="180">
        <f t="shared" si="21"/>
        <v>70120.126999999993</v>
      </c>
      <c r="M597" s="179"/>
      <c r="N597" s="179"/>
    </row>
    <row r="598" spans="1:14" x14ac:dyDescent="0.2">
      <c r="A598" s="170" t="s">
        <v>968</v>
      </c>
      <c r="B598" s="175" t="s">
        <v>343</v>
      </c>
      <c r="C598" s="170" t="s">
        <v>344</v>
      </c>
      <c r="D598" s="174" t="s">
        <v>1747</v>
      </c>
      <c r="E598" s="176">
        <v>4156196178</v>
      </c>
      <c r="F598" s="170" t="s">
        <v>345</v>
      </c>
      <c r="G598" s="187">
        <v>39183</v>
      </c>
      <c r="H598" s="150">
        <f t="shared" ca="1" si="20"/>
        <v>8</v>
      </c>
      <c r="I598" s="151" t="s">
        <v>367</v>
      </c>
      <c r="J598" s="178">
        <v>82700</v>
      </c>
      <c r="K598" s="179">
        <v>3</v>
      </c>
      <c r="L598" s="180">
        <f t="shared" si="21"/>
        <v>84693.07</v>
      </c>
      <c r="M598" s="179"/>
      <c r="N598" s="179"/>
    </row>
    <row r="599" spans="1:14" x14ac:dyDescent="0.2">
      <c r="A599" s="170" t="s">
        <v>667</v>
      </c>
      <c r="B599" s="175" t="s">
        <v>343</v>
      </c>
      <c r="C599" s="170" t="s">
        <v>344</v>
      </c>
      <c r="D599" s="174" t="s">
        <v>1748</v>
      </c>
      <c r="E599" s="176">
        <v>4158981074</v>
      </c>
      <c r="F599" s="170" t="s">
        <v>345</v>
      </c>
      <c r="G599" s="187">
        <v>35896</v>
      </c>
      <c r="H599" s="150">
        <f t="shared" ca="1" si="20"/>
        <v>17</v>
      </c>
      <c r="I599" s="151" t="s">
        <v>353</v>
      </c>
      <c r="J599" s="178">
        <v>70280</v>
      </c>
      <c r="K599" s="179">
        <v>3</v>
      </c>
      <c r="L599" s="180">
        <f t="shared" si="21"/>
        <v>71973.748000000007</v>
      </c>
      <c r="M599" s="179"/>
      <c r="N599" s="179"/>
    </row>
    <row r="600" spans="1:14" x14ac:dyDescent="0.2">
      <c r="A600" s="170" t="s">
        <v>640</v>
      </c>
      <c r="B600" s="175" t="s">
        <v>348</v>
      </c>
      <c r="C600" s="170" t="s">
        <v>344</v>
      </c>
      <c r="D600" s="174" t="s">
        <v>1749</v>
      </c>
      <c r="E600" s="176">
        <v>3107935850</v>
      </c>
      <c r="F600" s="170" t="s">
        <v>358</v>
      </c>
      <c r="G600" s="187">
        <v>36642</v>
      </c>
      <c r="H600" s="150">
        <f t="shared" ca="1" si="20"/>
        <v>15</v>
      </c>
      <c r="I600" s="151"/>
      <c r="J600" s="178">
        <v>77760</v>
      </c>
      <c r="K600" s="179">
        <v>3</v>
      </c>
      <c r="L600" s="180">
        <f t="shared" si="21"/>
        <v>79634.016000000003</v>
      </c>
      <c r="M600" s="179"/>
      <c r="N600" s="179"/>
    </row>
    <row r="601" spans="1:14" x14ac:dyDescent="0.2">
      <c r="A601" s="170" t="s">
        <v>774</v>
      </c>
      <c r="B601" s="175" t="s">
        <v>343</v>
      </c>
      <c r="C601" s="170" t="s">
        <v>344</v>
      </c>
      <c r="D601" s="174" t="s">
        <v>1750</v>
      </c>
      <c r="E601" s="176">
        <v>4083739774</v>
      </c>
      <c r="F601" s="170" t="s">
        <v>345</v>
      </c>
      <c r="G601" s="187">
        <v>38856</v>
      </c>
      <c r="H601" s="150">
        <f t="shared" ca="1" si="20"/>
        <v>9</v>
      </c>
      <c r="I601" s="151" t="s">
        <v>353</v>
      </c>
      <c r="J601" s="178">
        <v>37770</v>
      </c>
      <c r="K601" s="179">
        <v>5</v>
      </c>
      <c r="L601" s="180">
        <f t="shared" si="21"/>
        <v>38680.256999999998</v>
      </c>
      <c r="M601" s="179"/>
      <c r="N601" s="179"/>
    </row>
    <row r="602" spans="1:14" x14ac:dyDescent="0.2">
      <c r="A602" s="170" t="s">
        <v>354</v>
      </c>
      <c r="B602" s="175" t="s">
        <v>355</v>
      </c>
      <c r="C602" s="170" t="s">
        <v>344</v>
      </c>
      <c r="D602" s="174" t="s">
        <v>1751</v>
      </c>
      <c r="E602" s="176">
        <v>3108799166</v>
      </c>
      <c r="F602" s="170" t="s">
        <v>345</v>
      </c>
      <c r="G602" s="187">
        <v>36290</v>
      </c>
      <c r="H602" s="150">
        <f t="shared" ca="1" si="20"/>
        <v>16</v>
      </c>
      <c r="I602" s="151" t="s">
        <v>353</v>
      </c>
      <c r="J602" s="178">
        <v>39000</v>
      </c>
      <c r="K602" s="179">
        <v>3</v>
      </c>
      <c r="L602" s="180">
        <f t="shared" si="21"/>
        <v>39939.9</v>
      </c>
      <c r="M602" s="179"/>
      <c r="N602" s="179"/>
    </row>
    <row r="603" spans="1:14" x14ac:dyDescent="0.2">
      <c r="A603" s="170" t="s">
        <v>597</v>
      </c>
      <c r="B603" s="175" t="s">
        <v>343</v>
      </c>
      <c r="C603" s="170" t="s">
        <v>344</v>
      </c>
      <c r="D603" s="174" t="s">
        <v>1752</v>
      </c>
      <c r="E603" s="176">
        <v>6504559680</v>
      </c>
      <c r="F603" s="170" t="s">
        <v>345</v>
      </c>
      <c r="G603" s="187">
        <v>36312</v>
      </c>
      <c r="H603" s="150">
        <f t="shared" ca="1" si="20"/>
        <v>16</v>
      </c>
      <c r="I603" s="151" t="s">
        <v>346</v>
      </c>
      <c r="J603" s="178">
        <v>69200</v>
      </c>
      <c r="K603" s="179">
        <v>4</v>
      </c>
      <c r="L603" s="180">
        <f t="shared" si="21"/>
        <v>70867.72</v>
      </c>
      <c r="M603" s="179"/>
      <c r="N603" s="179"/>
    </row>
    <row r="604" spans="1:14" x14ac:dyDescent="0.2">
      <c r="A604" s="170" t="s">
        <v>953</v>
      </c>
      <c r="B604" s="175" t="s">
        <v>355</v>
      </c>
      <c r="C604" s="170" t="s">
        <v>344</v>
      </c>
      <c r="D604" s="174" t="s">
        <v>1753</v>
      </c>
      <c r="E604" s="176">
        <v>6504944947</v>
      </c>
      <c r="F604" s="170" t="s">
        <v>366</v>
      </c>
      <c r="G604" s="187">
        <v>37775</v>
      </c>
      <c r="H604" s="150">
        <f t="shared" ca="1" si="20"/>
        <v>12</v>
      </c>
      <c r="I604" s="151" t="s">
        <v>367</v>
      </c>
      <c r="J604" s="178">
        <v>28525</v>
      </c>
      <c r="K604" s="179">
        <v>4</v>
      </c>
      <c r="L604" s="180">
        <f t="shared" si="21"/>
        <v>29212.452499999999</v>
      </c>
      <c r="M604" s="179"/>
      <c r="N604" s="179"/>
    </row>
    <row r="605" spans="1:14" x14ac:dyDescent="0.2">
      <c r="A605" s="170" t="s">
        <v>840</v>
      </c>
      <c r="B605" s="175" t="s">
        <v>9</v>
      </c>
      <c r="C605" s="170" t="s">
        <v>344</v>
      </c>
      <c r="D605" s="174" t="s">
        <v>1754</v>
      </c>
      <c r="E605" s="176">
        <v>4085020256</v>
      </c>
      <c r="F605" s="170" t="s">
        <v>345</v>
      </c>
      <c r="G605" s="187">
        <v>37793</v>
      </c>
      <c r="H605" s="150">
        <f t="shared" ca="1" si="20"/>
        <v>12</v>
      </c>
      <c r="I605" s="151" t="s">
        <v>346</v>
      </c>
      <c r="J605" s="178">
        <v>29210</v>
      </c>
      <c r="K605" s="179">
        <v>5</v>
      </c>
      <c r="L605" s="180">
        <f t="shared" si="21"/>
        <v>29913.960999999999</v>
      </c>
      <c r="M605" s="179"/>
      <c r="N605" s="179"/>
    </row>
    <row r="606" spans="1:14" x14ac:dyDescent="0.2">
      <c r="A606" s="170" t="s">
        <v>693</v>
      </c>
      <c r="B606" s="175" t="s">
        <v>348</v>
      </c>
      <c r="C606" s="170" t="s">
        <v>344</v>
      </c>
      <c r="D606" s="174" t="s">
        <v>1755</v>
      </c>
      <c r="E606" s="176">
        <v>4158180021</v>
      </c>
      <c r="F606" s="170" t="s">
        <v>358</v>
      </c>
      <c r="G606" s="187">
        <v>40350</v>
      </c>
      <c r="H606" s="150">
        <f t="shared" ca="1" si="20"/>
        <v>5</v>
      </c>
      <c r="I606" s="151"/>
      <c r="J606" s="178">
        <v>21580</v>
      </c>
      <c r="K606" s="179">
        <v>3</v>
      </c>
      <c r="L606" s="180">
        <f t="shared" si="21"/>
        <v>22100.078000000001</v>
      </c>
      <c r="M606" s="179"/>
      <c r="N606" s="179"/>
    </row>
    <row r="607" spans="1:14" x14ac:dyDescent="0.2">
      <c r="A607" s="170" t="s">
        <v>744</v>
      </c>
      <c r="B607" s="175" t="s">
        <v>348</v>
      </c>
      <c r="C607" s="170" t="s">
        <v>344</v>
      </c>
      <c r="D607" s="174" t="s">
        <v>1756</v>
      </c>
      <c r="E607" s="176">
        <v>4156818743</v>
      </c>
      <c r="F607" s="170" t="s">
        <v>358</v>
      </c>
      <c r="G607" s="187">
        <v>40726</v>
      </c>
      <c r="H607" s="150">
        <f t="shared" ca="1" si="20"/>
        <v>4</v>
      </c>
      <c r="I607" s="151"/>
      <c r="J607" s="178">
        <v>46650</v>
      </c>
      <c r="K607" s="179">
        <v>2</v>
      </c>
      <c r="L607" s="180">
        <f t="shared" si="21"/>
        <v>47774.264999999999</v>
      </c>
      <c r="M607" s="179"/>
      <c r="N607" s="179"/>
    </row>
    <row r="608" spans="1:14" x14ac:dyDescent="0.2">
      <c r="A608" s="170" t="s">
        <v>551</v>
      </c>
      <c r="B608" s="175" t="s">
        <v>343</v>
      </c>
      <c r="C608" s="170" t="s">
        <v>344</v>
      </c>
      <c r="D608" s="174" t="s">
        <v>1757</v>
      </c>
      <c r="E608" s="176">
        <v>8057053951</v>
      </c>
      <c r="F608" s="170" t="s">
        <v>345</v>
      </c>
      <c r="G608" s="187">
        <v>39273</v>
      </c>
      <c r="H608" s="150">
        <f t="shared" ca="1" si="20"/>
        <v>8</v>
      </c>
      <c r="I608" s="151" t="s">
        <v>346</v>
      </c>
      <c r="J608" s="178">
        <v>54200</v>
      </c>
      <c r="K608" s="179">
        <v>4</v>
      </c>
      <c r="L608" s="180">
        <f t="shared" si="21"/>
        <v>55506.22</v>
      </c>
      <c r="M608" s="179"/>
      <c r="N608" s="179"/>
    </row>
    <row r="609" spans="1:14" x14ac:dyDescent="0.2">
      <c r="A609" s="170" t="s">
        <v>452</v>
      </c>
      <c r="B609" s="175" t="s">
        <v>348</v>
      </c>
      <c r="C609" s="170" t="s">
        <v>344</v>
      </c>
      <c r="D609" s="174" t="s">
        <v>1758</v>
      </c>
      <c r="E609" s="176">
        <v>4153715422</v>
      </c>
      <c r="F609" s="170" t="s">
        <v>374</v>
      </c>
      <c r="G609" s="187">
        <v>39293</v>
      </c>
      <c r="H609" s="150">
        <f t="shared" ca="1" si="20"/>
        <v>8</v>
      </c>
      <c r="I609" s="151"/>
      <c r="J609" s="178">
        <v>26484</v>
      </c>
      <c r="K609" s="179">
        <v>5</v>
      </c>
      <c r="L609" s="180">
        <f t="shared" si="21"/>
        <v>27122.2644</v>
      </c>
      <c r="M609" s="179"/>
      <c r="N609" s="179"/>
    </row>
    <row r="610" spans="1:14" x14ac:dyDescent="0.2">
      <c r="A610" s="170" t="s">
        <v>952</v>
      </c>
      <c r="B610" s="175" t="s">
        <v>355</v>
      </c>
      <c r="C610" s="170" t="s">
        <v>344</v>
      </c>
      <c r="D610" s="174" t="s">
        <v>1759</v>
      </c>
      <c r="E610" s="176">
        <v>4086979069</v>
      </c>
      <c r="F610" s="170" t="s">
        <v>345</v>
      </c>
      <c r="G610" s="187">
        <v>36360</v>
      </c>
      <c r="H610" s="150">
        <f t="shared" ca="1" si="20"/>
        <v>16</v>
      </c>
      <c r="I610" s="151" t="s">
        <v>353</v>
      </c>
      <c r="J610" s="178">
        <v>67020</v>
      </c>
      <c r="K610" s="179">
        <v>1</v>
      </c>
      <c r="L610" s="180">
        <f t="shared" si="21"/>
        <v>68635.182000000001</v>
      </c>
      <c r="M610" s="179"/>
      <c r="N610" s="179"/>
    </row>
    <row r="611" spans="1:14" x14ac:dyDescent="0.2">
      <c r="A611" s="170" t="s">
        <v>1059</v>
      </c>
      <c r="B611" s="175" t="s">
        <v>369</v>
      </c>
      <c r="C611" s="170" t="s">
        <v>344</v>
      </c>
      <c r="D611" s="174" t="s">
        <v>1760</v>
      </c>
      <c r="E611" s="176">
        <v>6503062195</v>
      </c>
      <c r="F611" s="170" t="s">
        <v>358</v>
      </c>
      <c r="G611" s="187">
        <v>37082</v>
      </c>
      <c r="H611" s="150">
        <f t="shared" ca="1" si="20"/>
        <v>14</v>
      </c>
      <c r="I611" s="151"/>
      <c r="J611" s="178">
        <v>46780</v>
      </c>
      <c r="K611" s="179">
        <v>2</v>
      </c>
      <c r="L611" s="180">
        <f t="shared" si="21"/>
        <v>47907.398000000001</v>
      </c>
      <c r="M611" s="179"/>
      <c r="N611" s="179"/>
    </row>
    <row r="612" spans="1:14" x14ac:dyDescent="0.2">
      <c r="A612" s="170" t="s">
        <v>616</v>
      </c>
      <c r="B612" s="175" t="s">
        <v>9</v>
      </c>
      <c r="C612" s="170" t="s">
        <v>344</v>
      </c>
      <c r="D612" s="174" t="s">
        <v>1761</v>
      </c>
      <c r="E612" s="176">
        <v>8059723522</v>
      </c>
      <c r="F612" s="170" t="s">
        <v>366</v>
      </c>
      <c r="G612" s="187">
        <v>37815</v>
      </c>
      <c r="H612" s="150">
        <f t="shared" ca="1" si="20"/>
        <v>12</v>
      </c>
      <c r="I612" s="151" t="s">
        <v>346</v>
      </c>
      <c r="J612" s="178">
        <v>48740</v>
      </c>
      <c r="K612" s="179">
        <v>1</v>
      </c>
      <c r="L612" s="180">
        <f t="shared" si="21"/>
        <v>49914.633999999998</v>
      </c>
      <c r="M612" s="179"/>
      <c r="N612" s="179"/>
    </row>
    <row r="613" spans="1:14" x14ac:dyDescent="0.2">
      <c r="A613" s="170" t="s">
        <v>1042</v>
      </c>
      <c r="B613" s="175" t="s">
        <v>343</v>
      </c>
      <c r="C613" s="170" t="s">
        <v>344</v>
      </c>
      <c r="D613" s="174" t="s">
        <v>1762</v>
      </c>
      <c r="E613" s="176">
        <v>2139943008</v>
      </c>
      <c r="F613" s="170" t="s">
        <v>345</v>
      </c>
      <c r="G613" s="187">
        <v>38902</v>
      </c>
      <c r="H613" s="150">
        <f t="shared" ca="1" si="20"/>
        <v>9</v>
      </c>
      <c r="I613" s="151" t="s">
        <v>346</v>
      </c>
      <c r="J613" s="178">
        <v>73560</v>
      </c>
      <c r="K613" s="179">
        <v>3</v>
      </c>
      <c r="L613" s="180">
        <f t="shared" si="21"/>
        <v>75332.796000000002</v>
      </c>
      <c r="M613" s="179"/>
      <c r="N613" s="179"/>
    </row>
    <row r="614" spans="1:14" x14ac:dyDescent="0.2">
      <c r="A614" s="170" t="s">
        <v>841</v>
      </c>
      <c r="B614" s="175" t="s">
        <v>369</v>
      </c>
      <c r="C614" s="170" t="s">
        <v>344</v>
      </c>
      <c r="D614" s="174" t="s">
        <v>1763</v>
      </c>
      <c r="E614" s="176">
        <v>4159701556</v>
      </c>
      <c r="F614" s="170" t="s">
        <v>345</v>
      </c>
      <c r="G614" s="187">
        <v>40759</v>
      </c>
      <c r="H614" s="150">
        <f t="shared" ca="1" si="20"/>
        <v>4</v>
      </c>
      <c r="I614" s="151" t="s">
        <v>346</v>
      </c>
      <c r="J614" s="178">
        <v>67920</v>
      </c>
      <c r="K614" s="179">
        <v>4</v>
      </c>
      <c r="L614" s="180">
        <f t="shared" si="21"/>
        <v>69556.872000000003</v>
      </c>
      <c r="M614" s="179"/>
      <c r="N614" s="179"/>
    </row>
    <row r="615" spans="1:14" x14ac:dyDescent="0.2">
      <c r="A615" s="170" t="s">
        <v>814</v>
      </c>
      <c r="B615" s="175" t="s">
        <v>348</v>
      </c>
      <c r="C615" s="170" t="s">
        <v>344</v>
      </c>
      <c r="D615" s="174" t="s">
        <v>1764</v>
      </c>
      <c r="E615" s="176">
        <v>4155477271</v>
      </c>
      <c r="F615" s="170" t="s">
        <v>345</v>
      </c>
      <c r="G615" s="187">
        <v>36012</v>
      </c>
      <c r="H615" s="150">
        <f t="shared" ca="1" si="20"/>
        <v>17</v>
      </c>
      <c r="I615" s="151" t="s">
        <v>367</v>
      </c>
      <c r="J615" s="178">
        <v>78950</v>
      </c>
      <c r="K615" s="179">
        <v>1</v>
      </c>
      <c r="L615" s="180">
        <f t="shared" si="21"/>
        <v>80852.695000000007</v>
      </c>
      <c r="M615" s="179"/>
      <c r="N615" s="179"/>
    </row>
    <row r="616" spans="1:14" x14ac:dyDescent="0.2">
      <c r="A616" s="170" t="s">
        <v>1054</v>
      </c>
      <c r="B616" s="175" t="s">
        <v>348</v>
      </c>
      <c r="C616" s="170" t="s">
        <v>344</v>
      </c>
      <c r="D616" s="174" t="s">
        <v>1765</v>
      </c>
      <c r="E616" s="176">
        <v>4087086263</v>
      </c>
      <c r="F616" s="170" t="s">
        <v>345</v>
      </c>
      <c r="G616" s="187">
        <v>41157</v>
      </c>
      <c r="H616" s="150">
        <f t="shared" ca="1" si="20"/>
        <v>3</v>
      </c>
      <c r="I616" s="151" t="s">
        <v>351</v>
      </c>
      <c r="J616" s="178">
        <v>86240</v>
      </c>
      <c r="K616" s="179">
        <v>1</v>
      </c>
      <c r="L616" s="180">
        <f t="shared" si="21"/>
        <v>88318.384000000005</v>
      </c>
      <c r="M616" s="179"/>
      <c r="N616" s="179"/>
    </row>
    <row r="617" spans="1:14" x14ac:dyDescent="0.2">
      <c r="A617" s="170" t="s">
        <v>570</v>
      </c>
      <c r="B617" s="175" t="s">
        <v>348</v>
      </c>
      <c r="C617" s="170" t="s">
        <v>344</v>
      </c>
      <c r="D617" s="174" t="s">
        <v>1766</v>
      </c>
      <c r="E617" s="176">
        <v>2134362300</v>
      </c>
      <c r="F617" s="170" t="s">
        <v>366</v>
      </c>
      <c r="G617" s="187">
        <v>38975</v>
      </c>
      <c r="H617" s="150">
        <f t="shared" ca="1" si="20"/>
        <v>9</v>
      </c>
      <c r="I617" s="151" t="s">
        <v>353</v>
      </c>
      <c r="J617" s="178">
        <v>42740</v>
      </c>
      <c r="K617" s="179">
        <v>2</v>
      </c>
      <c r="L617" s="180">
        <f t="shared" si="21"/>
        <v>43770.034</v>
      </c>
      <c r="M617" s="179"/>
      <c r="N617" s="179"/>
    </row>
    <row r="618" spans="1:14" x14ac:dyDescent="0.2">
      <c r="A618" s="170" t="s">
        <v>540</v>
      </c>
      <c r="B618" s="175" t="s">
        <v>348</v>
      </c>
      <c r="C618" s="170" t="s">
        <v>344</v>
      </c>
      <c r="D618" s="174" t="s">
        <v>1767</v>
      </c>
      <c r="E618" s="176">
        <v>3103027627</v>
      </c>
      <c r="F618" s="170" t="s">
        <v>358</v>
      </c>
      <c r="G618" s="187">
        <v>36406</v>
      </c>
      <c r="H618" s="150">
        <f t="shared" ca="1" si="20"/>
        <v>16</v>
      </c>
      <c r="I618" s="151"/>
      <c r="J618" s="178">
        <v>60800</v>
      </c>
      <c r="K618" s="179">
        <v>4</v>
      </c>
      <c r="L618" s="180">
        <f t="shared" si="21"/>
        <v>62265.279999999999</v>
      </c>
      <c r="M618" s="179"/>
      <c r="N618" s="179"/>
    </row>
    <row r="619" spans="1:14" x14ac:dyDescent="0.2">
      <c r="A619" s="170" t="s">
        <v>506</v>
      </c>
      <c r="B619" s="175" t="s">
        <v>343</v>
      </c>
      <c r="C619" s="170" t="s">
        <v>344</v>
      </c>
      <c r="D619" s="174" t="s">
        <v>1768</v>
      </c>
      <c r="E619" s="176">
        <v>6508933507</v>
      </c>
      <c r="F619" s="170" t="s">
        <v>345</v>
      </c>
      <c r="G619" s="187">
        <v>36407</v>
      </c>
      <c r="H619" s="150">
        <f t="shared" ca="1" si="20"/>
        <v>16</v>
      </c>
      <c r="I619" s="151" t="s">
        <v>367</v>
      </c>
      <c r="J619" s="178">
        <v>45880</v>
      </c>
      <c r="K619" s="179">
        <v>5</v>
      </c>
      <c r="L619" s="180">
        <f t="shared" si="21"/>
        <v>46985.707999999999</v>
      </c>
      <c r="M619" s="179"/>
      <c r="N619" s="179"/>
    </row>
    <row r="620" spans="1:14" x14ac:dyDescent="0.2">
      <c r="A620" s="170" t="s">
        <v>961</v>
      </c>
      <c r="B620" s="175" t="s">
        <v>343</v>
      </c>
      <c r="C620" s="170" t="s">
        <v>344</v>
      </c>
      <c r="D620" s="174" t="s">
        <v>1769</v>
      </c>
      <c r="E620" s="176">
        <v>2139235679</v>
      </c>
      <c r="F620" s="170" t="s">
        <v>366</v>
      </c>
      <c r="G620" s="187">
        <v>36423</v>
      </c>
      <c r="H620" s="150">
        <f t="shared" ca="1" si="20"/>
        <v>16</v>
      </c>
      <c r="I620" s="151" t="s">
        <v>351</v>
      </c>
      <c r="J620" s="178">
        <v>47350</v>
      </c>
      <c r="K620" s="179">
        <v>1</v>
      </c>
      <c r="L620" s="180">
        <f t="shared" si="21"/>
        <v>48491.135000000002</v>
      </c>
      <c r="M620" s="179"/>
      <c r="N620" s="179"/>
    </row>
    <row r="621" spans="1:14" x14ac:dyDescent="0.2">
      <c r="A621" s="170" t="s">
        <v>882</v>
      </c>
      <c r="B621" s="175" t="s">
        <v>355</v>
      </c>
      <c r="C621" s="170" t="s">
        <v>344</v>
      </c>
      <c r="D621" s="174" t="s">
        <v>1770</v>
      </c>
      <c r="E621" s="176">
        <v>2137945866</v>
      </c>
      <c r="F621" s="170" t="s">
        <v>345</v>
      </c>
      <c r="G621" s="187">
        <v>38237</v>
      </c>
      <c r="H621" s="150">
        <f t="shared" ca="1" si="20"/>
        <v>11</v>
      </c>
      <c r="I621" s="151" t="s">
        <v>353</v>
      </c>
      <c r="J621" s="178">
        <v>31910</v>
      </c>
      <c r="K621" s="179">
        <v>5</v>
      </c>
      <c r="L621" s="180">
        <f t="shared" si="21"/>
        <v>32679.030999999999</v>
      </c>
      <c r="M621" s="179"/>
      <c r="N621" s="179"/>
    </row>
    <row r="622" spans="1:14" x14ac:dyDescent="0.2">
      <c r="A622" s="170" t="s">
        <v>444</v>
      </c>
      <c r="B622" s="175" t="s">
        <v>343</v>
      </c>
      <c r="C622" s="170" t="s">
        <v>344</v>
      </c>
      <c r="D622" s="174" t="s">
        <v>1771</v>
      </c>
      <c r="E622" s="176">
        <v>6503866020</v>
      </c>
      <c r="F622" s="170" t="s">
        <v>358</v>
      </c>
      <c r="G622" s="187">
        <v>39720</v>
      </c>
      <c r="H622" s="150">
        <f t="shared" ca="1" si="20"/>
        <v>7</v>
      </c>
      <c r="I622" s="151"/>
      <c r="J622" s="178">
        <v>43320</v>
      </c>
      <c r="K622" s="179">
        <v>5</v>
      </c>
      <c r="L622" s="180">
        <f t="shared" si="21"/>
        <v>44364.012000000002</v>
      </c>
      <c r="M622" s="179"/>
      <c r="N622" s="179"/>
    </row>
    <row r="623" spans="1:14" x14ac:dyDescent="0.2">
      <c r="A623" s="170" t="s">
        <v>702</v>
      </c>
      <c r="B623" s="175" t="s">
        <v>9</v>
      </c>
      <c r="C623" s="170" t="s">
        <v>344</v>
      </c>
      <c r="D623" s="174" t="s">
        <v>1772</v>
      </c>
      <c r="E623" s="176">
        <v>8053348020</v>
      </c>
      <c r="F623" s="170" t="s">
        <v>345</v>
      </c>
      <c r="G623" s="187">
        <v>40078</v>
      </c>
      <c r="H623" s="150">
        <f t="shared" ca="1" si="20"/>
        <v>6</v>
      </c>
      <c r="I623" s="151" t="s">
        <v>353</v>
      </c>
      <c r="J623" s="178">
        <v>23190</v>
      </c>
      <c r="K623" s="179">
        <v>5</v>
      </c>
      <c r="L623" s="180">
        <f t="shared" si="21"/>
        <v>23748.879000000001</v>
      </c>
      <c r="M623" s="179"/>
      <c r="N623" s="179"/>
    </row>
    <row r="624" spans="1:14" x14ac:dyDescent="0.2">
      <c r="A624" s="170" t="s">
        <v>655</v>
      </c>
      <c r="B624" s="175" t="s">
        <v>371</v>
      </c>
      <c r="C624" s="170" t="s">
        <v>344</v>
      </c>
      <c r="D624" s="174" t="s">
        <v>1773</v>
      </c>
      <c r="E624" s="176">
        <v>6502346771</v>
      </c>
      <c r="F624" s="170" t="s">
        <v>366</v>
      </c>
      <c r="G624" s="187">
        <v>41195</v>
      </c>
      <c r="H624" s="150">
        <f t="shared" ca="1" si="20"/>
        <v>3</v>
      </c>
      <c r="I624" s="151" t="s">
        <v>353</v>
      </c>
      <c r="J624" s="178">
        <v>25885</v>
      </c>
      <c r="K624" s="179">
        <v>5</v>
      </c>
      <c r="L624" s="180">
        <f t="shared" si="21"/>
        <v>26508.8285</v>
      </c>
      <c r="M624" s="179"/>
      <c r="N624" s="179"/>
    </row>
    <row r="625" spans="1:14" x14ac:dyDescent="0.2">
      <c r="A625" s="170" t="s">
        <v>661</v>
      </c>
      <c r="B625" s="175" t="s">
        <v>348</v>
      </c>
      <c r="C625" s="170" t="s">
        <v>344</v>
      </c>
      <c r="D625" s="174" t="s">
        <v>1774</v>
      </c>
      <c r="E625" s="176">
        <v>3108843369</v>
      </c>
      <c r="F625" s="170" t="s">
        <v>345</v>
      </c>
      <c r="G625" s="187">
        <v>40469</v>
      </c>
      <c r="H625" s="150">
        <f t="shared" ca="1" si="20"/>
        <v>5</v>
      </c>
      <c r="I625" s="151" t="s">
        <v>367</v>
      </c>
      <c r="J625" s="178">
        <v>63030</v>
      </c>
      <c r="K625" s="179">
        <v>1</v>
      </c>
      <c r="L625" s="180">
        <f t="shared" si="21"/>
        <v>64549.023000000001</v>
      </c>
      <c r="M625" s="179"/>
      <c r="N625" s="179"/>
    </row>
    <row r="626" spans="1:14" x14ac:dyDescent="0.2">
      <c r="A626" s="170" t="s">
        <v>1028</v>
      </c>
      <c r="B626" s="175" t="s">
        <v>9</v>
      </c>
      <c r="C626" s="170" t="s">
        <v>344</v>
      </c>
      <c r="D626" s="174" t="s">
        <v>1775</v>
      </c>
      <c r="E626" s="176">
        <v>8056333654</v>
      </c>
      <c r="F626" s="170" t="s">
        <v>345</v>
      </c>
      <c r="G626" s="187">
        <v>39002</v>
      </c>
      <c r="H626" s="150">
        <f t="shared" ca="1" si="20"/>
        <v>9</v>
      </c>
      <c r="I626" s="151" t="s">
        <v>353</v>
      </c>
      <c r="J626" s="178">
        <v>32120</v>
      </c>
      <c r="K626" s="179">
        <v>1</v>
      </c>
      <c r="L626" s="180">
        <f t="shared" si="21"/>
        <v>32894.091999999997</v>
      </c>
      <c r="M626" s="179"/>
      <c r="N626" s="179"/>
    </row>
    <row r="627" spans="1:14" x14ac:dyDescent="0.2">
      <c r="A627" s="170" t="s">
        <v>793</v>
      </c>
      <c r="B627" s="175" t="s">
        <v>355</v>
      </c>
      <c r="C627" s="170" t="s">
        <v>344</v>
      </c>
      <c r="D627" s="174" t="s">
        <v>1776</v>
      </c>
      <c r="E627" s="176">
        <v>4089721410</v>
      </c>
      <c r="F627" s="170" t="s">
        <v>358</v>
      </c>
      <c r="G627" s="187">
        <v>36070</v>
      </c>
      <c r="H627" s="150">
        <f t="shared" ca="1" si="20"/>
        <v>17</v>
      </c>
      <c r="I627" s="151"/>
      <c r="J627" s="178">
        <v>59050</v>
      </c>
      <c r="K627" s="179">
        <v>4</v>
      </c>
      <c r="L627" s="180">
        <f t="shared" si="21"/>
        <v>60473.105000000003</v>
      </c>
      <c r="M627" s="179"/>
      <c r="N627" s="179"/>
    </row>
    <row r="628" spans="1:14" x14ac:dyDescent="0.2">
      <c r="A628" s="170" t="s">
        <v>815</v>
      </c>
      <c r="B628" s="175" t="s">
        <v>348</v>
      </c>
      <c r="C628" s="170" t="s">
        <v>344</v>
      </c>
      <c r="D628" s="174" t="s">
        <v>1777</v>
      </c>
      <c r="E628" s="176">
        <v>2135293882</v>
      </c>
      <c r="F628" s="170" t="s">
        <v>345</v>
      </c>
      <c r="G628" s="187">
        <v>36078</v>
      </c>
      <c r="H628" s="150">
        <f t="shared" ca="1" si="20"/>
        <v>17</v>
      </c>
      <c r="I628" s="151" t="s">
        <v>351</v>
      </c>
      <c r="J628" s="178">
        <v>79610</v>
      </c>
      <c r="K628" s="179">
        <v>2</v>
      </c>
      <c r="L628" s="180">
        <f t="shared" si="21"/>
        <v>81528.600999999995</v>
      </c>
      <c r="M628" s="179"/>
      <c r="N628" s="179"/>
    </row>
    <row r="629" spans="1:14" x14ac:dyDescent="0.2">
      <c r="A629" s="170" t="s">
        <v>781</v>
      </c>
      <c r="B629" s="175" t="s">
        <v>355</v>
      </c>
      <c r="C629" s="170" t="s">
        <v>344</v>
      </c>
      <c r="D629" s="174" t="s">
        <v>1778</v>
      </c>
      <c r="E629" s="176">
        <v>2137581481</v>
      </c>
      <c r="F629" s="170" t="s">
        <v>345</v>
      </c>
      <c r="G629" s="187">
        <v>36081</v>
      </c>
      <c r="H629" s="150">
        <f t="shared" ca="1" si="20"/>
        <v>17</v>
      </c>
      <c r="I629" s="151" t="s">
        <v>353</v>
      </c>
      <c r="J629" s="178">
        <v>67407</v>
      </c>
      <c r="K629" s="179">
        <v>5</v>
      </c>
      <c r="L629" s="180">
        <f t="shared" si="21"/>
        <v>69031.508700000006</v>
      </c>
      <c r="M629" s="179"/>
      <c r="N629" s="179"/>
    </row>
    <row r="630" spans="1:14" x14ac:dyDescent="0.2">
      <c r="A630" s="170" t="s">
        <v>515</v>
      </c>
      <c r="B630" s="175" t="s">
        <v>343</v>
      </c>
      <c r="C630" s="170" t="s">
        <v>344</v>
      </c>
      <c r="D630" s="174" t="s">
        <v>1779</v>
      </c>
      <c r="E630" s="176">
        <v>3108587041</v>
      </c>
      <c r="F630" s="170" t="s">
        <v>345</v>
      </c>
      <c r="G630" s="187">
        <v>39745</v>
      </c>
      <c r="H630" s="150">
        <f t="shared" ca="1" si="20"/>
        <v>7</v>
      </c>
      <c r="I630" s="151" t="s">
        <v>353</v>
      </c>
      <c r="J630" s="178">
        <v>29330</v>
      </c>
      <c r="K630" s="179">
        <v>5</v>
      </c>
      <c r="L630" s="180">
        <f t="shared" si="21"/>
        <v>30036.852999999999</v>
      </c>
      <c r="M630" s="179"/>
      <c r="N630" s="179"/>
    </row>
    <row r="631" spans="1:14" x14ac:dyDescent="0.2">
      <c r="A631" s="170" t="s">
        <v>821</v>
      </c>
      <c r="B631" s="175" t="s">
        <v>371</v>
      </c>
      <c r="C631" s="170" t="s">
        <v>344</v>
      </c>
      <c r="D631" s="174" t="s">
        <v>1780</v>
      </c>
      <c r="E631" s="176">
        <v>4085580360</v>
      </c>
      <c r="F631" s="170" t="s">
        <v>345</v>
      </c>
      <c r="G631" s="187">
        <v>40853</v>
      </c>
      <c r="H631" s="150">
        <f t="shared" ca="1" si="20"/>
        <v>4</v>
      </c>
      <c r="I631" s="151" t="s">
        <v>353</v>
      </c>
      <c r="J631" s="178">
        <v>63050</v>
      </c>
      <c r="K631" s="179">
        <v>3</v>
      </c>
      <c r="L631" s="180">
        <f t="shared" si="21"/>
        <v>64569.504999999997</v>
      </c>
      <c r="M631" s="179"/>
      <c r="N631" s="179"/>
    </row>
    <row r="632" spans="1:14" x14ac:dyDescent="0.2">
      <c r="A632" s="170" t="s">
        <v>858</v>
      </c>
      <c r="B632" s="175" t="s">
        <v>343</v>
      </c>
      <c r="C632" s="170" t="s">
        <v>344</v>
      </c>
      <c r="D632" s="174" t="s">
        <v>1781</v>
      </c>
      <c r="E632" s="176">
        <v>3104242428</v>
      </c>
      <c r="F632" s="170" t="s">
        <v>358</v>
      </c>
      <c r="G632" s="187">
        <v>41219</v>
      </c>
      <c r="H632" s="150">
        <f t="shared" ca="1" si="20"/>
        <v>3</v>
      </c>
      <c r="I632" s="151"/>
      <c r="J632" s="178">
        <v>55690</v>
      </c>
      <c r="K632" s="179">
        <v>2</v>
      </c>
      <c r="L632" s="180">
        <f t="shared" si="21"/>
        <v>57032.129000000001</v>
      </c>
      <c r="M632" s="179"/>
      <c r="N632" s="179"/>
    </row>
    <row r="633" spans="1:14" x14ac:dyDescent="0.2">
      <c r="A633" s="170" t="s">
        <v>1097</v>
      </c>
      <c r="B633" s="175" t="s">
        <v>348</v>
      </c>
      <c r="C633" s="170" t="s">
        <v>344</v>
      </c>
      <c r="D633" s="174" t="s">
        <v>1782</v>
      </c>
      <c r="E633" s="176">
        <v>4156372467</v>
      </c>
      <c r="F633" s="170" t="s">
        <v>345</v>
      </c>
      <c r="G633" s="187">
        <v>39398</v>
      </c>
      <c r="H633" s="150">
        <f t="shared" ca="1" si="20"/>
        <v>8</v>
      </c>
      <c r="I633" s="151" t="s">
        <v>363</v>
      </c>
      <c r="J633" s="178">
        <v>48490</v>
      </c>
      <c r="K633" s="179">
        <v>2</v>
      </c>
      <c r="L633" s="180">
        <f t="shared" si="21"/>
        <v>49658.608999999997</v>
      </c>
      <c r="M633" s="179"/>
      <c r="N633" s="179"/>
    </row>
    <row r="634" spans="1:14" x14ac:dyDescent="0.2">
      <c r="A634" s="170" t="s">
        <v>690</v>
      </c>
      <c r="B634" s="175" t="s">
        <v>348</v>
      </c>
      <c r="C634" s="170" t="s">
        <v>344</v>
      </c>
      <c r="D634" s="174" t="s">
        <v>1783</v>
      </c>
      <c r="E634" s="176">
        <v>6504654163</v>
      </c>
      <c r="F634" s="170" t="s">
        <v>345</v>
      </c>
      <c r="G634" s="187">
        <v>40486</v>
      </c>
      <c r="H634" s="150">
        <f t="shared" ca="1" si="20"/>
        <v>5</v>
      </c>
      <c r="I634" s="151" t="s">
        <v>353</v>
      </c>
      <c r="J634" s="178">
        <v>66440</v>
      </c>
      <c r="K634" s="179">
        <v>3</v>
      </c>
      <c r="L634" s="180">
        <f t="shared" si="21"/>
        <v>68041.203999999998</v>
      </c>
      <c r="M634" s="179"/>
      <c r="N634" s="179"/>
    </row>
    <row r="635" spans="1:14" x14ac:dyDescent="0.2">
      <c r="A635" s="170" t="s">
        <v>536</v>
      </c>
      <c r="B635" s="175" t="s">
        <v>343</v>
      </c>
      <c r="C635" s="170" t="s">
        <v>344</v>
      </c>
      <c r="D635" s="174" t="s">
        <v>1784</v>
      </c>
      <c r="E635" s="176">
        <v>4088960659</v>
      </c>
      <c r="F635" s="170" t="s">
        <v>358</v>
      </c>
      <c r="G635" s="187">
        <v>36479</v>
      </c>
      <c r="H635" s="150">
        <f t="shared" ca="1" si="20"/>
        <v>16</v>
      </c>
      <c r="I635" s="151"/>
      <c r="J635" s="178">
        <v>54840</v>
      </c>
      <c r="K635" s="179">
        <v>4</v>
      </c>
      <c r="L635" s="180">
        <f t="shared" si="21"/>
        <v>56161.644</v>
      </c>
      <c r="M635" s="179"/>
      <c r="N635" s="179"/>
    </row>
    <row r="636" spans="1:14" x14ac:dyDescent="0.2">
      <c r="A636" s="170" t="s">
        <v>688</v>
      </c>
      <c r="B636" s="175" t="s">
        <v>343</v>
      </c>
      <c r="C636" s="170" t="s">
        <v>344</v>
      </c>
      <c r="D636" s="174" t="s">
        <v>1785</v>
      </c>
      <c r="E636" s="176">
        <v>6508639164</v>
      </c>
      <c r="F636" s="170" t="s">
        <v>345</v>
      </c>
      <c r="G636" s="187">
        <v>39797</v>
      </c>
      <c r="H636" s="150">
        <f t="shared" ca="1" si="20"/>
        <v>7</v>
      </c>
      <c r="I636" s="151" t="s">
        <v>346</v>
      </c>
      <c r="J636" s="178">
        <v>53900</v>
      </c>
      <c r="K636" s="179">
        <v>5</v>
      </c>
      <c r="L636" s="180">
        <f t="shared" si="21"/>
        <v>55198.99</v>
      </c>
      <c r="M636" s="179"/>
      <c r="N636" s="179"/>
    </row>
    <row r="637" spans="1:14" x14ac:dyDescent="0.2">
      <c r="A637" s="170" t="s">
        <v>681</v>
      </c>
      <c r="B637" s="175" t="s">
        <v>371</v>
      </c>
      <c r="C637" s="170" t="s">
        <v>344</v>
      </c>
      <c r="D637" s="174" t="s">
        <v>1786</v>
      </c>
      <c r="E637" s="176">
        <v>8058013077</v>
      </c>
      <c r="F637" s="170" t="s">
        <v>374</v>
      </c>
      <c r="G637" s="187">
        <v>39417</v>
      </c>
      <c r="H637" s="150">
        <f t="shared" ca="1" si="20"/>
        <v>8</v>
      </c>
      <c r="I637" s="151"/>
      <c r="J637" s="178">
        <v>23692</v>
      </c>
      <c r="K637" s="179">
        <v>4</v>
      </c>
      <c r="L637" s="180">
        <f t="shared" si="21"/>
        <v>24262.977200000001</v>
      </c>
      <c r="M637" s="179"/>
      <c r="N637" s="179"/>
    </row>
    <row r="638" spans="1:14" x14ac:dyDescent="0.2">
      <c r="A638" s="170" t="s">
        <v>383</v>
      </c>
      <c r="B638" s="175" t="s">
        <v>348</v>
      </c>
      <c r="C638" s="170" t="s">
        <v>344</v>
      </c>
      <c r="D638" s="174" t="s">
        <v>1787</v>
      </c>
      <c r="E638" s="176">
        <v>8057847068</v>
      </c>
      <c r="F638" s="170" t="s">
        <v>374</v>
      </c>
      <c r="G638" s="187">
        <v>40515</v>
      </c>
      <c r="H638" s="150">
        <f t="shared" ca="1" si="20"/>
        <v>5</v>
      </c>
      <c r="I638" s="151"/>
      <c r="J638" s="178">
        <v>33508</v>
      </c>
      <c r="K638" s="179">
        <v>4</v>
      </c>
      <c r="L638" s="180">
        <f t="shared" si="21"/>
        <v>34315.542800000003</v>
      </c>
      <c r="M638" s="179"/>
      <c r="N638" s="179"/>
    </row>
    <row r="639" spans="1:14" x14ac:dyDescent="0.2">
      <c r="A639" s="170" t="s">
        <v>1044</v>
      </c>
      <c r="B639" s="175" t="s">
        <v>343</v>
      </c>
      <c r="C639" s="170" t="s">
        <v>344</v>
      </c>
      <c r="D639" s="174" t="s">
        <v>1788</v>
      </c>
      <c r="E639" s="176">
        <v>8054553558</v>
      </c>
      <c r="F639" s="170" t="s">
        <v>345</v>
      </c>
      <c r="G639" s="187">
        <v>40521</v>
      </c>
      <c r="H639" s="150">
        <f t="shared" ca="1" si="20"/>
        <v>5</v>
      </c>
      <c r="I639" s="151" t="s">
        <v>353</v>
      </c>
      <c r="J639" s="178">
        <v>34330</v>
      </c>
      <c r="K639" s="179">
        <v>3</v>
      </c>
      <c r="L639" s="180">
        <f t="shared" si="21"/>
        <v>35157.353000000003</v>
      </c>
      <c r="M639" s="179"/>
      <c r="N639" s="179"/>
    </row>
    <row r="640" spans="1:14" x14ac:dyDescent="0.2">
      <c r="A640" s="170" t="s">
        <v>389</v>
      </c>
      <c r="B640" s="175" t="s">
        <v>371</v>
      </c>
      <c r="C640" s="170" t="s">
        <v>344</v>
      </c>
      <c r="D640" s="174" t="s">
        <v>1789</v>
      </c>
      <c r="E640" s="176">
        <v>2134262290</v>
      </c>
      <c r="F640" s="170" t="s">
        <v>345</v>
      </c>
      <c r="G640" s="187">
        <v>36514</v>
      </c>
      <c r="H640" s="150">
        <f t="shared" ca="1" si="20"/>
        <v>16</v>
      </c>
      <c r="I640" s="151" t="s">
        <v>353</v>
      </c>
      <c r="J640" s="178">
        <v>48250</v>
      </c>
      <c r="K640" s="179">
        <v>3</v>
      </c>
      <c r="L640" s="180">
        <f t="shared" si="21"/>
        <v>49412.824999999997</v>
      </c>
      <c r="M640" s="179"/>
      <c r="N640" s="179"/>
    </row>
    <row r="641" spans="1:14" x14ac:dyDescent="0.2">
      <c r="A641" s="170" t="s">
        <v>608</v>
      </c>
      <c r="B641" s="175" t="s">
        <v>343</v>
      </c>
      <c r="C641" s="170" t="s">
        <v>377</v>
      </c>
      <c r="D641" s="174" t="s">
        <v>1790</v>
      </c>
      <c r="E641" s="176">
        <v>4084147811</v>
      </c>
      <c r="F641" s="170" t="s">
        <v>358</v>
      </c>
      <c r="G641" s="187">
        <v>39087</v>
      </c>
      <c r="H641" s="150">
        <f t="shared" ca="1" si="20"/>
        <v>9</v>
      </c>
      <c r="I641" s="151"/>
      <c r="J641" s="178">
        <v>70150</v>
      </c>
      <c r="K641" s="179">
        <v>2</v>
      </c>
      <c r="L641" s="180">
        <f t="shared" si="21"/>
        <v>71840.615000000005</v>
      </c>
      <c r="M641" s="179"/>
      <c r="N641" s="179"/>
    </row>
    <row r="642" spans="1:14" x14ac:dyDescent="0.2">
      <c r="A642" s="170" t="s">
        <v>940</v>
      </c>
      <c r="B642" s="175" t="s">
        <v>348</v>
      </c>
      <c r="C642" s="170" t="s">
        <v>377</v>
      </c>
      <c r="D642" s="174" t="s">
        <v>1791</v>
      </c>
      <c r="E642" s="176">
        <v>4088047375</v>
      </c>
      <c r="F642" s="170" t="s">
        <v>358</v>
      </c>
      <c r="G642" s="187">
        <v>39090</v>
      </c>
      <c r="H642" s="150">
        <f t="shared" ref="H642:H705" ca="1" si="22">DATEDIF(G642,TODAY(),"Y")</f>
        <v>9</v>
      </c>
      <c r="I642" s="151"/>
      <c r="J642" s="178">
        <v>63290</v>
      </c>
      <c r="K642" s="179">
        <v>5</v>
      </c>
      <c r="L642" s="180">
        <f t="shared" ref="L642:L705" si="23">J642*$N$1+J642</f>
        <v>64815.288999999997</v>
      </c>
      <c r="M642" s="179"/>
      <c r="N642" s="179"/>
    </row>
    <row r="643" spans="1:14" x14ac:dyDescent="0.2">
      <c r="A643" s="170" t="s">
        <v>612</v>
      </c>
      <c r="B643" s="175" t="s">
        <v>9</v>
      </c>
      <c r="C643" s="170" t="s">
        <v>377</v>
      </c>
      <c r="D643" s="174" t="s">
        <v>1792</v>
      </c>
      <c r="E643" s="176">
        <v>4087056273</v>
      </c>
      <c r="F643" s="170" t="s">
        <v>345</v>
      </c>
      <c r="G643" s="187">
        <v>39091</v>
      </c>
      <c r="H643" s="150">
        <f t="shared" ca="1" si="22"/>
        <v>9</v>
      </c>
      <c r="I643" s="151" t="s">
        <v>353</v>
      </c>
      <c r="J643" s="178">
        <v>46410</v>
      </c>
      <c r="K643" s="179">
        <v>2</v>
      </c>
      <c r="L643" s="180">
        <f t="shared" si="23"/>
        <v>47528.481</v>
      </c>
      <c r="M643" s="179"/>
      <c r="N643" s="179"/>
    </row>
    <row r="644" spans="1:14" x14ac:dyDescent="0.2">
      <c r="A644" s="170" t="s">
        <v>727</v>
      </c>
      <c r="B644" s="175" t="s">
        <v>348</v>
      </c>
      <c r="C644" s="170" t="s">
        <v>377</v>
      </c>
      <c r="D644" s="174" t="s">
        <v>1793</v>
      </c>
      <c r="E644" s="176">
        <v>6508150029</v>
      </c>
      <c r="F644" s="170" t="s">
        <v>358</v>
      </c>
      <c r="G644" s="187">
        <v>39106</v>
      </c>
      <c r="H644" s="150">
        <f t="shared" ca="1" si="22"/>
        <v>9</v>
      </c>
      <c r="I644" s="151"/>
      <c r="J644" s="178">
        <v>64263</v>
      </c>
      <c r="K644" s="179">
        <v>3</v>
      </c>
      <c r="L644" s="180">
        <f t="shared" si="23"/>
        <v>65811.738299999997</v>
      </c>
      <c r="M644" s="179"/>
      <c r="N644" s="179"/>
    </row>
    <row r="645" spans="1:14" x14ac:dyDescent="0.2">
      <c r="A645" s="170" t="s">
        <v>376</v>
      </c>
      <c r="B645" s="175" t="s">
        <v>343</v>
      </c>
      <c r="C645" s="170" t="s">
        <v>377</v>
      </c>
      <c r="D645" s="174" t="s">
        <v>1794</v>
      </c>
      <c r="E645" s="176">
        <v>8057801966</v>
      </c>
      <c r="F645" s="170" t="s">
        <v>358</v>
      </c>
      <c r="G645" s="187">
        <v>35826</v>
      </c>
      <c r="H645" s="150">
        <f t="shared" ca="1" si="22"/>
        <v>18</v>
      </c>
      <c r="I645" s="151"/>
      <c r="J645" s="178">
        <v>45030</v>
      </c>
      <c r="K645" s="179">
        <v>3</v>
      </c>
      <c r="L645" s="180">
        <f t="shared" si="23"/>
        <v>46115.222999999998</v>
      </c>
      <c r="M645" s="179"/>
      <c r="N645" s="179"/>
    </row>
    <row r="646" spans="1:14" x14ac:dyDescent="0.2">
      <c r="A646" s="170" t="s">
        <v>400</v>
      </c>
      <c r="B646" s="175" t="s">
        <v>343</v>
      </c>
      <c r="C646" s="170" t="s">
        <v>377</v>
      </c>
      <c r="D646" s="174" t="s">
        <v>1795</v>
      </c>
      <c r="E646" s="176">
        <v>2138146753</v>
      </c>
      <c r="F646" s="170" t="s">
        <v>345</v>
      </c>
      <c r="G646" s="187">
        <v>36549</v>
      </c>
      <c r="H646" s="150">
        <f t="shared" ca="1" si="22"/>
        <v>16</v>
      </c>
      <c r="I646" s="151" t="s">
        <v>353</v>
      </c>
      <c r="J646" s="178">
        <v>35460</v>
      </c>
      <c r="K646" s="179">
        <v>1</v>
      </c>
      <c r="L646" s="180">
        <f t="shared" si="23"/>
        <v>36314.586000000003</v>
      </c>
      <c r="M646" s="179"/>
      <c r="N646" s="179"/>
    </row>
    <row r="647" spans="1:14" x14ac:dyDescent="0.2">
      <c r="A647" s="170" t="s">
        <v>910</v>
      </c>
      <c r="B647" s="175" t="s">
        <v>343</v>
      </c>
      <c r="C647" s="170" t="s">
        <v>377</v>
      </c>
      <c r="D647" s="174" t="s">
        <v>1796</v>
      </c>
      <c r="E647" s="176">
        <v>3104263669</v>
      </c>
      <c r="F647" s="170" t="s">
        <v>366</v>
      </c>
      <c r="G647" s="187">
        <v>36918</v>
      </c>
      <c r="H647" s="150">
        <f t="shared" ca="1" si="22"/>
        <v>15</v>
      </c>
      <c r="I647" s="151" t="s">
        <v>346</v>
      </c>
      <c r="J647" s="178">
        <v>17205</v>
      </c>
      <c r="K647" s="179">
        <v>5</v>
      </c>
      <c r="L647" s="180">
        <f t="shared" si="23"/>
        <v>17619.640500000001</v>
      </c>
      <c r="M647" s="179"/>
      <c r="N647" s="179"/>
    </row>
    <row r="648" spans="1:14" x14ac:dyDescent="0.2">
      <c r="A648" s="170" t="s">
        <v>726</v>
      </c>
      <c r="B648" s="175" t="s">
        <v>343</v>
      </c>
      <c r="C648" s="170" t="s">
        <v>377</v>
      </c>
      <c r="D648" s="174" t="s">
        <v>1797</v>
      </c>
      <c r="E648" s="176">
        <v>3107347737</v>
      </c>
      <c r="F648" s="170" t="s">
        <v>358</v>
      </c>
      <c r="G648" s="154">
        <v>40563</v>
      </c>
      <c r="H648" s="150">
        <f t="shared" ca="1" si="22"/>
        <v>5</v>
      </c>
      <c r="I648" s="151"/>
      <c r="J648" s="178">
        <v>55510</v>
      </c>
      <c r="K648" s="179">
        <v>3</v>
      </c>
      <c r="L648" s="180">
        <f t="shared" si="23"/>
        <v>56847.790999999997</v>
      </c>
      <c r="M648" s="179"/>
      <c r="N648" s="179"/>
    </row>
    <row r="649" spans="1:14" x14ac:dyDescent="0.2">
      <c r="A649" s="170" t="s">
        <v>1000</v>
      </c>
      <c r="B649" s="175" t="s">
        <v>343</v>
      </c>
      <c r="C649" s="170" t="s">
        <v>377</v>
      </c>
      <c r="D649" s="174" t="s">
        <v>1798</v>
      </c>
      <c r="E649" s="176">
        <v>3109219948</v>
      </c>
      <c r="F649" s="170" t="s">
        <v>345</v>
      </c>
      <c r="G649" s="187">
        <v>40568</v>
      </c>
      <c r="H649" s="150">
        <f t="shared" ca="1" si="22"/>
        <v>5</v>
      </c>
      <c r="I649" s="151" t="s">
        <v>346</v>
      </c>
      <c r="J649" s="178">
        <v>46390</v>
      </c>
      <c r="K649" s="179">
        <v>5</v>
      </c>
      <c r="L649" s="180">
        <f t="shared" si="23"/>
        <v>47507.999000000003</v>
      </c>
      <c r="M649" s="179"/>
      <c r="N649" s="179"/>
    </row>
    <row r="650" spans="1:14" x14ac:dyDescent="0.2">
      <c r="A650" s="170" t="s">
        <v>745</v>
      </c>
      <c r="B650" s="175" t="s">
        <v>348</v>
      </c>
      <c r="C650" s="170" t="s">
        <v>377</v>
      </c>
      <c r="D650" s="174" t="s">
        <v>1799</v>
      </c>
      <c r="E650" s="176">
        <v>4159244812</v>
      </c>
      <c r="F650" s="170" t="s">
        <v>345</v>
      </c>
      <c r="G650" s="187">
        <v>40584</v>
      </c>
      <c r="H650" s="150">
        <f t="shared" ca="1" si="22"/>
        <v>5</v>
      </c>
      <c r="I650" s="151" t="s">
        <v>346</v>
      </c>
      <c r="J650" s="178">
        <v>24200</v>
      </c>
      <c r="K650" s="179">
        <v>5</v>
      </c>
      <c r="L650" s="180">
        <f t="shared" si="23"/>
        <v>24783.22</v>
      </c>
      <c r="M650" s="179"/>
      <c r="N650" s="179"/>
    </row>
    <row r="651" spans="1:14" x14ac:dyDescent="0.2">
      <c r="A651" s="170" t="s">
        <v>990</v>
      </c>
      <c r="B651" s="175" t="s">
        <v>343</v>
      </c>
      <c r="C651" s="170" t="s">
        <v>377</v>
      </c>
      <c r="D651" s="174" t="s">
        <v>1800</v>
      </c>
      <c r="E651" s="176">
        <v>4158256149</v>
      </c>
      <c r="F651" s="170" t="s">
        <v>366</v>
      </c>
      <c r="G651" s="187">
        <v>39118</v>
      </c>
      <c r="H651" s="150">
        <f t="shared" ca="1" si="22"/>
        <v>9</v>
      </c>
      <c r="I651" s="151" t="s">
        <v>346</v>
      </c>
      <c r="J651" s="178">
        <v>20075</v>
      </c>
      <c r="K651" s="179">
        <v>1</v>
      </c>
      <c r="L651" s="180">
        <f t="shared" si="23"/>
        <v>20558.807499999999</v>
      </c>
      <c r="M651" s="179"/>
      <c r="N651" s="179"/>
    </row>
    <row r="652" spans="1:14" x14ac:dyDescent="0.2">
      <c r="A652" s="170" t="s">
        <v>668</v>
      </c>
      <c r="B652" s="175" t="s">
        <v>343</v>
      </c>
      <c r="C652" s="170" t="s">
        <v>377</v>
      </c>
      <c r="D652" s="174" t="s">
        <v>1801</v>
      </c>
      <c r="E652" s="176">
        <v>4084747444</v>
      </c>
      <c r="F652" s="170" t="s">
        <v>366</v>
      </c>
      <c r="G652" s="187">
        <v>38753</v>
      </c>
      <c r="H652" s="150">
        <f t="shared" ca="1" si="22"/>
        <v>10</v>
      </c>
      <c r="I652" s="151" t="s">
        <v>367</v>
      </c>
      <c r="J652" s="178">
        <v>37660</v>
      </c>
      <c r="K652" s="179">
        <v>4</v>
      </c>
      <c r="L652" s="180">
        <f t="shared" si="23"/>
        <v>38567.606</v>
      </c>
      <c r="M652" s="179"/>
      <c r="N652" s="179"/>
    </row>
    <row r="653" spans="1:14" x14ac:dyDescent="0.2">
      <c r="A653" s="170" t="s">
        <v>424</v>
      </c>
      <c r="B653" s="175" t="s">
        <v>355</v>
      </c>
      <c r="C653" s="170" t="s">
        <v>377</v>
      </c>
      <c r="D653" s="174" t="s">
        <v>1802</v>
      </c>
      <c r="E653" s="176">
        <v>2136684123</v>
      </c>
      <c r="F653" s="170" t="s">
        <v>358</v>
      </c>
      <c r="G653" s="187">
        <v>36193</v>
      </c>
      <c r="H653" s="150">
        <f t="shared" ca="1" si="22"/>
        <v>17</v>
      </c>
      <c r="I653" s="151"/>
      <c r="J653" s="178">
        <v>58250</v>
      </c>
      <c r="K653" s="179">
        <v>2</v>
      </c>
      <c r="L653" s="180">
        <f t="shared" si="23"/>
        <v>59653.824999999997</v>
      </c>
      <c r="M653" s="179"/>
      <c r="N653" s="179"/>
    </row>
    <row r="654" spans="1:14" x14ac:dyDescent="0.2">
      <c r="A654" s="170" t="s">
        <v>562</v>
      </c>
      <c r="B654" s="175" t="s">
        <v>343</v>
      </c>
      <c r="C654" s="170" t="s">
        <v>377</v>
      </c>
      <c r="D654" s="174" t="s">
        <v>1803</v>
      </c>
      <c r="E654" s="176">
        <v>8059786288</v>
      </c>
      <c r="F654" s="170" t="s">
        <v>358</v>
      </c>
      <c r="G654" s="187">
        <v>40235</v>
      </c>
      <c r="H654" s="150">
        <f t="shared" ca="1" si="22"/>
        <v>6</v>
      </c>
      <c r="I654" s="151"/>
      <c r="J654" s="178">
        <v>80729</v>
      </c>
      <c r="K654" s="179">
        <v>3</v>
      </c>
      <c r="L654" s="180">
        <f t="shared" si="23"/>
        <v>82674.568899999998</v>
      </c>
      <c r="M654" s="179"/>
      <c r="N654" s="179"/>
    </row>
    <row r="655" spans="1:14" x14ac:dyDescent="0.2">
      <c r="A655" s="170" t="s">
        <v>754</v>
      </c>
      <c r="B655" s="175" t="s">
        <v>343</v>
      </c>
      <c r="C655" s="170" t="s">
        <v>377</v>
      </c>
      <c r="D655" s="174" t="s">
        <v>1804</v>
      </c>
      <c r="E655" s="176">
        <v>4084241962</v>
      </c>
      <c r="F655" s="170" t="s">
        <v>345</v>
      </c>
      <c r="G655" s="187">
        <v>40986</v>
      </c>
      <c r="H655" s="150">
        <f t="shared" ca="1" si="22"/>
        <v>3</v>
      </c>
      <c r="I655" s="151" t="s">
        <v>367</v>
      </c>
      <c r="J655" s="178">
        <v>46550</v>
      </c>
      <c r="K655" s="179">
        <v>4</v>
      </c>
      <c r="L655" s="180">
        <f t="shared" si="23"/>
        <v>47671.855000000003</v>
      </c>
      <c r="M655" s="179"/>
      <c r="N655" s="179"/>
    </row>
    <row r="656" spans="1:14" x14ac:dyDescent="0.2">
      <c r="A656" s="170" t="s">
        <v>800</v>
      </c>
      <c r="B656" s="175" t="s">
        <v>348</v>
      </c>
      <c r="C656" s="170" t="s">
        <v>377</v>
      </c>
      <c r="D656" s="174" t="s">
        <v>1805</v>
      </c>
      <c r="E656" s="176">
        <v>3103649004</v>
      </c>
      <c r="F656" s="170" t="s">
        <v>366</v>
      </c>
      <c r="G656" s="187">
        <v>39155</v>
      </c>
      <c r="H656" s="150">
        <f t="shared" ca="1" si="22"/>
        <v>8</v>
      </c>
      <c r="I656" s="151" t="s">
        <v>363</v>
      </c>
      <c r="J656" s="178">
        <v>27710</v>
      </c>
      <c r="K656" s="179">
        <v>3</v>
      </c>
      <c r="L656" s="180">
        <f t="shared" si="23"/>
        <v>28377.811000000002</v>
      </c>
      <c r="M656" s="179"/>
      <c r="N656" s="179"/>
    </row>
    <row r="657" spans="1:14" x14ac:dyDescent="0.2">
      <c r="A657" s="170" t="s">
        <v>911</v>
      </c>
      <c r="B657" s="175" t="s">
        <v>343</v>
      </c>
      <c r="C657" s="170" t="s">
        <v>377</v>
      </c>
      <c r="D657" s="174" t="s">
        <v>1806</v>
      </c>
      <c r="E657" s="176">
        <v>4159551383</v>
      </c>
      <c r="F657" s="170" t="s">
        <v>345</v>
      </c>
      <c r="G657" s="187">
        <v>40250</v>
      </c>
      <c r="H657" s="150">
        <f t="shared" ca="1" si="22"/>
        <v>5</v>
      </c>
      <c r="I657" s="151" t="s">
        <v>353</v>
      </c>
      <c r="J657" s="178">
        <v>33590</v>
      </c>
      <c r="K657" s="179">
        <v>5</v>
      </c>
      <c r="L657" s="180">
        <f t="shared" si="23"/>
        <v>34399.519</v>
      </c>
      <c r="M657" s="179"/>
      <c r="N657" s="179"/>
    </row>
    <row r="658" spans="1:14" x14ac:dyDescent="0.2">
      <c r="A658" s="170" t="s">
        <v>740</v>
      </c>
      <c r="B658" s="175" t="s">
        <v>355</v>
      </c>
      <c r="C658" s="170" t="s">
        <v>377</v>
      </c>
      <c r="D658" s="174" t="s">
        <v>1807</v>
      </c>
      <c r="E658" s="176">
        <v>8052973822</v>
      </c>
      <c r="F658" s="170" t="s">
        <v>366</v>
      </c>
      <c r="G658" s="187">
        <v>38805</v>
      </c>
      <c r="H658" s="150">
        <f t="shared" ca="1" si="22"/>
        <v>9</v>
      </c>
      <c r="I658" s="151" t="s">
        <v>367</v>
      </c>
      <c r="J658" s="178">
        <v>13690</v>
      </c>
      <c r="K658" s="179">
        <v>5</v>
      </c>
      <c r="L658" s="180">
        <f t="shared" si="23"/>
        <v>14019.929</v>
      </c>
      <c r="M658" s="179"/>
      <c r="N658" s="179"/>
    </row>
    <row r="659" spans="1:14" x14ac:dyDescent="0.2">
      <c r="A659" s="170" t="s">
        <v>872</v>
      </c>
      <c r="B659" s="175" t="s">
        <v>9</v>
      </c>
      <c r="C659" s="170" t="s">
        <v>377</v>
      </c>
      <c r="D659" s="174" t="s">
        <v>1808</v>
      </c>
      <c r="E659" s="176">
        <v>4158150093</v>
      </c>
      <c r="F659" s="170" t="s">
        <v>345</v>
      </c>
      <c r="G659" s="187">
        <v>36243</v>
      </c>
      <c r="H659" s="150">
        <f t="shared" ca="1" si="22"/>
        <v>16</v>
      </c>
      <c r="I659" s="151" t="s">
        <v>351</v>
      </c>
      <c r="J659" s="178">
        <v>77680</v>
      </c>
      <c r="K659" s="179">
        <v>3</v>
      </c>
      <c r="L659" s="180">
        <f t="shared" si="23"/>
        <v>79552.088000000003</v>
      </c>
      <c r="M659" s="179"/>
      <c r="N659" s="179"/>
    </row>
    <row r="660" spans="1:14" x14ac:dyDescent="0.2">
      <c r="A660" s="170" t="s">
        <v>529</v>
      </c>
      <c r="B660" s="175" t="s">
        <v>343</v>
      </c>
      <c r="C660" s="170" t="s">
        <v>377</v>
      </c>
      <c r="D660" s="174" t="s">
        <v>1809</v>
      </c>
      <c r="E660" s="176">
        <v>6503589926</v>
      </c>
      <c r="F660" s="170" t="s">
        <v>345</v>
      </c>
      <c r="G660" s="187">
        <v>36956</v>
      </c>
      <c r="H660" s="150">
        <f t="shared" ca="1" si="22"/>
        <v>15</v>
      </c>
      <c r="I660" s="151" t="s">
        <v>351</v>
      </c>
      <c r="J660" s="178">
        <v>49930</v>
      </c>
      <c r="K660" s="179">
        <v>1</v>
      </c>
      <c r="L660" s="180">
        <f t="shared" si="23"/>
        <v>51133.313000000002</v>
      </c>
      <c r="M660" s="179"/>
      <c r="N660" s="179"/>
    </row>
    <row r="661" spans="1:14" x14ac:dyDescent="0.2">
      <c r="A661" s="170" t="s">
        <v>627</v>
      </c>
      <c r="B661" s="175" t="s">
        <v>343</v>
      </c>
      <c r="C661" s="170" t="s">
        <v>377</v>
      </c>
      <c r="D661" s="174" t="s">
        <v>1810</v>
      </c>
      <c r="E661" s="176">
        <v>8054135786</v>
      </c>
      <c r="F661" s="170" t="s">
        <v>345</v>
      </c>
      <c r="G661" s="187">
        <v>36967</v>
      </c>
      <c r="H661" s="150">
        <f t="shared" ca="1" si="22"/>
        <v>14</v>
      </c>
      <c r="I661" s="151" t="s">
        <v>346</v>
      </c>
      <c r="J661" s="178">
        <v>63060</v>
      </c>
      <c r="K661" s="179">
        <v>4</v>
      </c>
      <c r="L661" s="180">
        <f t="shared" si="23"/>
        <v>64579.745999999999</v>
      </c>
      <c r="M661" s="179"/>
      <c r="N661" s="179"/>
    </row>
    <row r="662" spans="1:14" x14ac:dyDescent="0.2">
      <c r="A662" s="170" t="s">
        <v>676</v>
      </c>
      <c r="B662" s="175" t="s">
        <v>9</v>
      </c>
      <c r="C662" s="170" t="s">
        <v>377</v>
      </c>
      <c r="D662" s="174" t="s">
        <v>1811</v>
      </c>
      <c r="E662" s="176">
        <v>2134271053</v>
      </c>
      <c r="F662" s="170" t="s">
        <v>358</v>
      </c>
      <c r="G662" s="187">
        <v>39534</v>
      </c>
      <c r="H662" s="150">
        <f t="shared" ca="1" si="22"/>
        <v>7</v>
      </c>
      <c r="I662" s="151"/>
      <c r="J662" s="178">
        <v>32880</v>
      </c>
      <c r="K662" s="179">
        <v>3</v>
      </c>
      <c r="L662" s="180">
        <f t="shared" si="23"/>
        <v>33672.408000000003</v>
      </c>
      <c r="M662" s="179"/>
      <c r="N662" s="179"/>
    </row>
    <row r="663" spans="1:14" x14ac:dyDescent="0.2">
      <c r="A663" s="170" t="s">
        <v>848</v>
      </c>
      <c r="B663" s="175" t="s">
        <v>9</v>
      </c>
      <c r="C663" s="170" t="s">
        <v>377</v>
      </c>
      <c r="D663" s="174" t="s">
        <v>1812</v>
      </c>
      <c r="E663" s="176">
        <v>8058685196</v>
      </c>
      <c r="F663" s="170" t="s">
        <v>345</v>
      </c>
      <c r="G663" s="187">
        <v>39171</v>
      </c>
      <c r="H663" s="150">
        <f t="shared" ca="1" si="22"/>
        <v>8</v>
      </c>
      <c r="I663" s="151" t="s">
        <v>363</v>
      </c>
      <c r="J663" s="178">
        <v>25690</v>
      </c>
      <c r="K663" s="179">
        <v>2</v>
      </c>
      <c r="L663" s="180">
        <f t="shared" si="23"/>
        <v>26309.129000000001</v>
      </c>
      <c r="M663" s="179"/>
      <c r="N663" s="179"/>
    </row>
    <row r="664" spans="1:14" x14ac:dyDescent="0.2">
      <c r="A664" s="170" t="s">
        <v>1104</v>
      </c>
      <c r="B664" s="175" t="s">
        <v>9</v>
      </c>
      <c r="C664" s="170" t="s">
        <v>377</v>
      </c>
      <c r="D664" s="174" t="s">
        <v>1813</v>
      </c>
      <c r="E664" s="176">
        <v>8059757210</v>
      </c>
      <c r="F664" s="170" t="s">
        <v>366</v>
      </c>
      <c r="G664" s="187">
        <v>39535</v>
      </c>
      <c r="H664" s="150">
        <f t="shared" ca="1" si="22"/>
        <v>7</v>
      </c>
      <c r="I664" s="151" t="s">
        <v>351</v>
      </c>
      <c r="J664" s="178">
        <v>49080</v>
      </c>
      <c r="K664" s="179">
        <v>5</v>
      </c>
      <c r="L664" s="180">
        <f t="shared" si="23"/>
        <v>50262.828000000001</v>
      </c>
      <c r="M664" s="179"/>
      <c r="N664" s="179"/>
    </row>
    <row r="665" spans="1:14" x14ac:dyDescent="0.2">
      <c r="A665" s="170" t="s">
        <v>951</v>
      </c>
      <c r="B665" s="175" t="s">
        <v>348</v>
      </c>
      <c r="C665" s="170" t="s">
        <v>377</v>
      </c>
      <c r="D665" s="174" t="s">
        <v>1814</v>
      </c>
      <c r="E665" s="176">
        <v>2137124345</v>
      </c>
      <c r="F665" s="170" t="s">
        <v>345</v>
      </c>
      <c r="G665" s="187">
        <v>39539</v>
      </c>
      <c r="H665" s="150">
        <f t="shared" ca="1" si="22"/>
        <v>7</v>
      </c>
      <c r="I665" s="151" t="s">
        <v>353</v>
      </c>
      <c r="J665" s="178">
        <v>73850</v>
      </c>
      <c r="K665" s="179">
        <v>2</v>
      </c>
      <c r="L665" s="180">
        <f t="shared" si="23"/>
        <v>75629.785000000003</v>
      </c>
      <c r="M665" s="179"/>
      <c r="N665" s="179"/>
    </row>
    <row r="666" spans="1:14" x14ac:dyDescent="0.2">
      <c r="A666" s="170" t="s">
        <v>1072</v>
      </c>
      <c r="B666" s="175" t="s">
        <v>343</v>
      </c>
      <c r="C666" s="170" t="s">
        <v>377</v>
      </c>
      <c r="D666" s="174" t="s">
        <v>1815</v>
      </c>
      <c r="E666" s="176">
        <v>4154208874</v>
      </c>
      <c r="F666" s="170" t="s">
        <v>345</v>
      </c>
      <c r="G666" s="187">
        <v>36619</v>
      </c>
      <c r="H666" s="150">
        <f t="shared" ca="1" si="22"/>
        <v>15</v>
      </c>
      <c r="I666" s="151" t="s">
        <v>367</v>
      </c>
      <c r="J666" s="178">
        <v>71970</v>
      </c>
      <c r="K666" s="179">
        <v>4</v>
      </c>
      <c r="L666" s="180">
        <f t="shared" si="23"/>
        <v>73704.476999999999</v>
      </c>
      <c r="M666" s="179"/>
      <c r="N666" s="179"/>
    </row>
    <row r="667" spans="1:14" x14ac:dyDescent="0.2">
      <c r="A667" s="170" t="s">
        <v>886</v>
      </c>
      <c r="B667" s="175" t="s">
        <v>369</v>
      </c>
      <c r="C667" s="170" t="s">
        <v>377</v>
      </c>
      <c r="D667" s="174" t="s">
        <v>1816</v>
      </c>
      <c r="E667" s="176">
        <v>4086545619</v>
      </c>
      <c r="F667" s="170" t="s">
        <v>345</v>
      </c>
      <c r="G667" s="187">
        <v>37009</v>
      </c>
      <c r="H667" s="150">
        <f t="shared" ca="1" si="22"/>
        <v>14</v>
      </c>
      <c r="I667" s="151" t="s">
        <v>353</v>
      </c>
      <c r="J667" s="178">
        <v>78710</v>
      </c>
      <c r="K667" s="179">
        <v>2</v>
      </c>
      <c r="L667" s="180">
        <f t="shared" si="23"/>
        <v>80606.910999999993</v>
      </c>
      <c r="M667" s="179"/>
      <c r="N667" s="179"/>
    </row>
    <row r="668" spans="1:14" x14ac:dyDescent="0.2">
      <c r="A668" s="170" t="s">
        <v>705</v>
      </c>
      <c r="B668" s="175" t="s">
        <v>348</v>
      </c>
      <c r="C668" s="170" t="s">
        <v>377</v>
      </c>
      <c r="D668" s="174" t="s">
        <v>1817</v>
      </c>
      <c r="E668" s="176">
        <v>8059139816</v>
      </c>
      <c r="F668" s="170" t="s">
        <v>345</v>
      </c>
      <c r="G668" s="187">
        <v>40637</v>
      </c>
      <c r="H668" s="150">
        <f t="shared" ca="1" si="22"/>
        <v>4</v>
      </c>
      <c r="I668" s="151" t="s">
        <v>346</v>
      </c>
      <c r="J668" s="178">
        <v>86640</v>
      </c>
      <c r="K668" s="179">
        <v>3</v>
      </c>
      <c r="L668" s="180">
        <f t="shared" si="23"/>
        <v>88728.024000000005</v>
      </c>
      <c r="M668" s="179"/>
      <c r="N668" s="179"/>
    </row>
    <row r="669" spans="1:14" x14ac:dyDescent="0.2">
      <c r="A669" s="170" t="s">
        <v>483</v>
      </c>
      <c r="B669" s="175" t="s">
        <v>369</v>
      </c>
      <c r="C669" s="170" t="s">
        <v>377</v>
      </c>
      <c r="D669" s="174" t="s">
        <v>1818</v>
      </c>
      <c r="E669" s="176">
        <v>2136690600</v>
      </c>
      <c r="F669" s="170" t="s">
        <v>358</v>
      </c>
      <c r="G669" s="154">
        <v>40638</v>
      </c>
      <c r="H669" s="150">
        <f t="shared" ca="1" si="22"/>
        <v>4</v>
      </c>
      <c r="I669" s="151"/>
      <c r="J669" s="178">
        <v>42990</v>
      </c>
      <c r="K669" s="179">
        <v>4</v>
      </c>
      <c r="L669" s="180">
        <f t="shared" si="23"/>
        <v>44026.059000000001</v>
      </c>
      <c r="M669" s="179"/>
      <c r="N669" s="179"/>
    </row>
    <row r="670" spans="1:14" x14ac:dyDescent="0.2">
      <c r="A670" s="170" t="s">
        <v>635</v>
      </c>
      <c r="B670" s="175" t="s">
        <v>343</v>
      </c>
      <c r="C670" s="170" t="s">
        <v>377</v>
      </c>
      <c r="D670" s="174" t="s">
        <v>1819</v>
      </c>
      <c r="E670" s="176">
        <v>8059690773</v>
      </c>
      <c r="F670" s="170" t="s">
        <v>374</v>
      </c>
      <c r="G670" s="187">
        <v>39208</v>
      </c>
      <c r="H670" s="150">
        <f t="shared" ca="1" si="22"/>
        <v>8</v>
      </c>
      <c r="I670" s="151"/>
      <c r="J670" s="178">
        <v>26944</v>
      </c>
      <c r="K670" s="179">
        <v>4</v>
      </c>
      <c r="L670" s="180">
        <f t="shared" si="23"/>
        <v>27593.350399999999</v>
      </c>
      <c r="M670" s="179"/>
      <c r="N670" s="179"/>
    </row>
    <row r="671" spans="1:14" x14ac:dyDescent="0.2">
      <c r="A671" s="170" t="s">
        <v>960</v>
      </c>
      <c r="B671" s="175" t="s">
        <v>343</v>
      </c>
      <c r="C671" s="170" t="s">
        <v>377</v>
      </c>
      <c r="D671" s="174" t="s">
        <v>1820</v>
      </c>
      <c r="E671" s="176">
        <v>2134351009</v>
      </c>
      <c r="F671" s="170" t="s">
        <v>374</v>
      </c>
      <c r="G671" s="187">
        <v>38863</v>
      </c>
      <c r="H671" s="150">
        <f t="shared" ca="1" si="22"/>
        <v>9</v>
      </c>
      <c r="I671" s="151"/>
      <c r="J671" s="178">
        <v>28768</v>
      </c>
      <c r="K671" s="179">
        <v>3</v>
      </c>
      <c r="L671" s="180">
        <f t="shared" si="23"/>
        <v>29461.308799999999</v>
      </c>
      <c r="M671" s="179"/>
      <c r="N671" s="179"/>
    </row>
    <row r="672" spans="1:14" x14ac:dyDescent="0.2">
      <c r="A672" s="170" t="s">
        <v>411</v>
      </c>
      <c r="B672" s="175" t="s">
        <v>343</v>
      </c>
      <c r="C672" s="170" t="s">
        <v>377</v>
      </c>
      <c r="D672" s="174" t="s">
        <v>1821</v>
      </c>
      <c r="E672" s="176">
        <v>3107917066</v>
      </c>
      <c r="F672" s="170" t="s">
        <v>345</v>
      </c>
      <c r="G672" s="187">
        <v>36672</v>
      </c>
      <c r="H672" s="150">
        <f t="shared" ca="1" si="22"/>
        <v>15</v>
      </c>
      <c r="I672" s="151" t="s">
        <v>367</v>
      </c>
      <c r="J672" s="178">
        <v>65320</v>
      </c>
      <c r="K672" s="179">
        <v>5</v>
      </c>
      <c r="L672" s="180">
        <f t="shared" si="23"/>
        <v>66894.212</v>
      </c>
      <c r="M672" s="179"/>
      <c r="N672" s="179"/>
    </row>
    <row r="673" spans="1:14" x14ac:dyDescent="0.2">
      <c r="A673" s="170" t="s">
        <v>831</v>
      </c>
      <c r="B673" s="175" t="s">
        <v>348</v>
      </c>
      <c r="C673" s="170" t="s">
        <v>377</v>
      </c>
      <c r="D673" s="174" t="s">
        <v>1822</v>
      </c>
      <c r="E673" s="176">
        <v>3106205588</v>
      </c>
      <c r="F673" s="170" t="s">
        <v>345</v>
      </c>
      <c r="G673" s="154">
        <v>40680</v>
      </c>
      <c r="H673" s="150">
        <f t="shared" ca="1" si="22"/>
        <v>4</v>
      </c>
      <c r="I673" s="151" t="s">
        <v>346</v>
      </c>
      <c r="J673" s="178">
        <v>23030</v>
      </c>
      <c r="K673" s="179">
        <v>4</v>
      </c>
      <c r="L673" s="180">
        <f t="shared" si="23"/>
        <v>23585.023000000001</v>
      </c>
      <c r="M673" s="179"/>
      <c r="N673" s="179"/>
    </row>
    <row r="674" spans="1:14" x14ac:dyDescent="0.2">
      <c r="A674" s="170" t="s">
        <v>970</v>
      </c>
      <c r="B674" s="175" t="s">
        <v>348</v>
      </c>
      <c r="C674" s="170" t="s">
        <v>377</v>
      </c>
      <c r="D674" s="174" t="s">
        <v>1823</v>
      </c>
      <c r="E674" s="176">
        <v>2134551751</v>
      </c>
      <c r="F674" s="170" t="s">
        <v>345</v>
      </c>
      <c r="G674" s="154">
        <v>40680</v>
      </c>
      <c r="H674" s="150">
        <f t="shared" ca="1" si="22"/>
        <v>4</v>
      </c>
      <c r="I674" s="151" t="s">
        <v>351</v>
      </c>
      <c r="J674" s="178">
        <v>40260</v>
      </c>
      <c r="K674" s="179">
        <v>5</v>
      </c>
      <c r="L674" s="180">
        <f t="shared" si="23"/>
        <v>41230.266000000003</v>
      </c>
      <c r="M674" s="179"/>
      <c r="N674" s="179"/>
    </row>
    <row r="675" spans="1:14" x14ac:dyDescent="0.2">
      <c r="A675" s="170" t="s">
        <v>647</v>
      </c>
      <c r="B675" s="175" t="s">
        <v>343</v>
      </c>
      <c r="C675" s="170" t="s">
        <v>377</v>
      </c>
      <c r="D675" s="174" t="s">
        <v>1824</v>
      </c>
      <c r="E675" s="176">
        <v>2136196994</v>
      </c>
      <c r="F675" s="170" t="s">
        <v>366</v>
      </c>
      <c r="G675" s="187">
        <v>40696</v>
      </c>
      <c r="H675" s="150">
        <f t="shared" ca="1" si="22"/>
        <v>4</v>
      </c>
      <c r="I675" s="151" t="s">
        <v>353</v>
      </c>
      <c r="J675" s="178">
        <v>13455</v>
      </c>
      <c r="K675" s="179">
        <v>2</v>
      </c>
      <c r="L675" s="180">
        <f t="shared" si="23"/>
        <v>13779.2655</v>
      </c>
      <c r="M675" s="179"/>
      <c r="N675" s="179"/>
    </row>
    <row r="676" spans="1:14" x14ac:dyDescent="0.2">
      <c r="A676" s="170" t="s">
        <v>826</v>
      </c>
      <c r="B676" s="175" t="s">
        <v>355</v>
      </c>
      <c r="C676" s="170" t="s">
        <v>377</v>
      </c>
      <c r="D676" s="174" t="s">
        <v>1825</v>
      </c>
      <c r="E676" s="176">
        <v>6509202719</v>
      </c>
      <c r="F676" s="170" t="s">
        <v>358</v>
      </c>
      <c r="G676" s="187">
        <v>40706</v>
      </c>
      <c r="H676" s="150">
        <f t="shared" ca="1" si="22"/>
        <v>4</v>
      </c>
      <c r="I676" s="151"/>
      <c r="J676" s="178">
        <v>34680</v>
      </c>
      <c r="K676" s="179">
        <v>5</v>
      </c>
      <c r="L676" s="180">
        <f t="shared" si="23"/>
        <v>35515.788</v>
      </c>
      <c r="M676" s="179"/>
      <c r="N676" s="179"/>
    </row>
    <row r="677" spans="1:14" x14ac:dyDescent="0.2">
      <c r="A677" s="170" t="s">
        <v>864</v>
      </c>
      <c r="B677" s="175" t="s">
        <v>9</v>
      </c>
      <c r="C677" s="170" t="s">
        <v>377</v>
      </c>
      <c r="D677" s="174" t="s">
        <v>1826</v>
      </c>
      <c r="E677" s="176">
        <v>2135825778</v>
      </c>
      <c r="F677" s="170" t="s">
        <v>358</v>
      </c>
      <c r="G677" s="187">
        <v>40718</v>
      </c>
      <c r="H677" s="150">
        <f t="shared" ca="1" si="22"/>
        <v>4</v>
      </c>
      <c r="I677" s="151"/>
      <c r="J677" s="178">
        <v>26020</v>
      </c>
      <c r="K677" s="179">
        <v>5</v>
      </c>
      <c r="L677" s="180">
        <f t="shared" si="23"/>
        <v>26647.081999999999</v>
      </c>
      <c r="M677" s="179"/>
      <c r="N677" s="179"/>
    </row>
    <row r="678" spans="1:14" x14ac:dyDescent="0.2">
      <c r="A678" s="170" t="s">
        <v>817</v>
      </c>
      <c r="B678" s="175" t="s">
        <v>343</v>
      </c>
      <c r="C678" s="170" t="s">
        <v>377</v>
      </c>
      <c r="D678" s="174" t="s">
        <v>1827</v>
      </c>
      <c r="E678" s="176">
        <v>3105571490</v>
      </c>
      <c r="F678" s="170" t="s">
        <v>358</v>
      </c>
      <c r="G678" s="187">
        <v>39239</v>
      </c>
      <c r="H678" s="150">
        <f t="shared" ca="1" si="22"/>
        <v>8</v>
      </c>
      <c r="I678" s="151"/>
      <c r="J678" s="178">
        <v>75550</v>
      </c>
      <c r="K678" s="179">
        <v>3</v>
      </c>
      <c r="L678" s="180">
        <f t="shared" si="23"/>
        <v>77370.755000000005</v>
      </c>
      <c r="M678" s="179"/>
      <c r="N678" s="179"/>
    </row>
    <row r="679" spans="1:14" x14ac:dyDescent="0.2">
      <c r="A679" s="170" t="s">
        <v>1009</v>
      </c>
      <c r="B679" s="175" t="s">
        <v>9</v>
      </c>
      <c r="C679" s="170" t="s">
        <v>377</v>
      </c>
      <c r="D679" s="174" t="s">
        <v>1828</v>
      </c>
      <c r="E679" s="176">
        <v>2136025412</v>
      </c>
      <c r="F679" s="170" t="s">
        <v>358</v>
      </c>
      <c r="G679" s="187">
        <v>39248</v>
      </c>
      <c r="H679" s="150">
        <f t="shared" ca="1" si="22"/>
        <v>8</v>
      </c>
      <c r="I679" s="151"/>
      <c r="J679" s="178">
        <v>78590</v>
      </c>
      <c r="K679" s="179">
        <v>1</v>
      </c>
      <c r="L679" s="180">
        <f t="shared" si="23"/>
        <v>80484.019</v>
      </c>
      <c r="M679" s="179"/>
      <c r="N679" s="179"/>
    </row>
    <row r="680" spans="1:14" x14ac:dyDescent="0.2">
      <c r="A680" s="170" t="s">
        <v>560</v>
      </c>
      <c r="B680" s="175" t="s">
        <v>343</v>
      </c>
      <c r="C680" s="170" t="s">
        <v>377</v>
      </c>
      <c r="D680" s="174" t="s">
        <v>1829</v>
      </c>
      <c r="E680" s="176">
        <v>3104582229</v>
      </c>
      <c r="F680" s="170" t="s">
        <v>366</v>
      </c>
      <c r="G680" s="187">
        <v>39253</v>
      </c>
      <c r="H680" s="150">
        <f t="shared" ca="1" si="22"/>
        <v>8</v>
      </c>
      <c r="I680" s="151" t="s">
        <v>351</v>
      </c>
      <c r="J680" s="178">
        <v>11230</v>
      </c>
      <c r="K680" s="179">
        <v>4</v>
      </c>
      <c r="L680" s="180">
        <f t="shared" si="23"/>
        <v>11500.643</v>
      </c>
      <c r="M680" s="179"/>
      <c r="N680" s="179"/>
    </row>
    <row r="681" spans="1:14" x14ac:dyDescent="0.2">
      <c r="A681" s="170" t="s">
        <v>981</v>
      </c>
      <c r="B681" s="175" t="s">
        <v>348</v>
      </c>
      <c r="C681" s="170" t="s">
        <v>377</v>
      </c>
      <c r="D681" s="174" t="s">
        <v>1830</v>
      </c>
      <c r="E681" s="176">
        <v>3103859844</v>
      </c>
      <c r="F681" s="170" t="s">
        <v>345</v>
      </c>
      <c r="G681" s="187">
        <v>36330</v>
      </c>
      <c r="H681" s="150">
        <f t="shared" ca="1" si="22"/>
        <v>16</v>
      </c>
      <c r="I681" s="151" t="s">
        <v>351</v>
      </c>
      <c r="J681" s="178">
        <v>61850</v>
      </c>
      <c r="K681" s="179">
        <v>2</v>
      </c>
      <c r="L681" s="180">
        <f t="shared" si="23"/>
        <v>63340.584999999999</v>
      </c>
      <c r="M681" s="179"/>
      <c r="N681" s="179"/>
    </row>
    <row r="682" spans="1:14" x14ac:dyDescent="0.2">
      <c r="A682" s="170" t="s">
        <v>725</v>
      </c>
      <c r="B682" s="175" t="s">
        <v>371</v>
      </c>
      <c r="C682" s="170" t="s">
        <v>377</v>
      </c>
      <c r="D682" s="174" t="s">
        <v>1831</v>
      </c>
      <c r="E682" s="176">
        <v>8052862174</v>
      </c>
      <c r="F682" s="170" t="s">
        <v>358</v>
      </c>
      <c r="G682" s="187">
        <v>37065</v>
      </c>
      <c r="H682" s="150">
        <f t="shared" ca="1" si="22"/>
        <v>14</v>
      </c>
      <c r="I682" s="151"/>
      <c r="J682" s="178">
        <v>77136</v>
      </c>
      <c r="K682" s="179">
        <v>5</v>
      </c>
      <c r="L682" s="180">
        <f t="shared" si="23"/>
        <v>78994.977599999998</v>
      </c>
      <c r="M682" s="179"/>
      <c r="N682" s="179"/>
    </row>
    <row r="683" spans="1:14" x14ac:dyDescent="0.2">
      <c r="A683" s="170" t="s">
        <v>603</v>
      </c>
      <c r="B683" s="175" t="s">
        <v>355</v>
      </c>
      <c r="C683" s="170" t="s">
        <v>377</v>
      </c>
      <c r="D683" s="174" t="s">
        <v>1832</v>
      </c>
      <c r="E683" s="176">
        <v>8056984502</v>
      </c>
      <c r="F683" s="170" t="s">
        <v>345</v>
      </c>
      <c r="G683" s="187">
        <v>39602</v>
      </c>
      <c r="H683" s="150">
        <f t="shared" ca="1" si="22"/>
        <v>7</v>
      </c>
      <c r="I683" s="151" t="s">
        <v>346</v>
      </c>
      <c r="J683" s="178">
        <v>79380</v>
      </c>
      <c r="K683" s="179">
        <v>5</v>
      </c>
      <c r="L683" s="180">
        <f t="shared" si="23"/>
        <v>81293.058000000005</v>
      </c>
      <c r="M683" s="179"/>
      <c r="N683" s="179"/>
    </row>
    <row r="684" spans="1:14" x14ac:dyDescent="0.2">
      <c r="A684" s="170" t="s">
        <v>514</v>
      </c>
      <c r="B684" s="175" t="s">
        <v>371</v>
      </c>
      <c r="C684" s="170" t="s">
        <v>377</v>
      </c>
      <c r="D684" s="174" t="s">
        <v>1833</v>
      </c>
      <c r="E684" s="176">
        <v>3109680687</v>
      </c>
      <c r="F684" s="170" t="s">
        <v>358</v>
      </c>
      <c r="G684" s="155">
        <v>40334</v>
      </c>
      <c r="H684" s="150">
        <f t="shared" ca="1" si="22"/>
        <v>5</v>
      </c>
      <c r="I684" s="151"/>
      <c r="J684" s="178">
        <v>47280</v>
      </c>
      <c r="K684" s="179">
        <v>1</v>
      </c>
      <c r="L684" s="180">
        <f t="shared" si="23"/>
        <v>48419.447999999997</v>
      </c>
      <c r="M684" s="179"/>
      <c r="N684" s="179"/>
    </row>
    <row r="685" spans="1:14" x14ac:dyDescent="0.2">
      <c r="A685" s="170" t="s">
        <v>434</v>
      </c>
      <c r="B685" s="175" t="s">
        <v>355</v>
      </c>
      <c r="C685" s="170" t="s">
        <v>377</v>
      </c>
      <c r="D685" s="174" t="s">
        <v>1834</v>
      </c>
      <c r="E685" s="176">
        <v>2139924602</v>
      </c>
      <c r="F685" s="170" t="s">
        <v>358</v>
      </c>
      <c r="G685" s="187">
        <v>41094</v>
      </c>
      <c r="H685" s="150">
        <f t="shared" ca="1" si="22"/>
        <v>3</v>
      </c>
      <c r="I685" s="151"/>
      <c r="J685" s="178">
        <v>59128</v>
      </c>
      <c r="K685" s="179">
        <v>4</v>
      </c>
      <c r="L685" s="180">
        <f t="shared" si="23"/>
        <v>60552.984799999998</v>
      </c>
      <c r="M685" s="179"/>
      <c r="N685" s="179"/>
    </row>
    <row r="686" spans="1:14" x14ac:dyDescent="0.2">
      <c r="A686" s="170" t="s">
        <v>532</v>
      </c>
      <c r="B686" s="175" t="s">
        <v>348</v>
      </c>
      <c r="C686" s="170" t="s">
        <v>377</v>
      </c>
      <c r="D686" s="174" t="s">
        <v>1835</v>
      </c>
      <c r="E686" s="176">
        <v>4087377921</v>
      </c>
      <c r="F686" s="170" t="s">
        <v>345</v>
      </c>
      <c r="G686" s="187">
        <v>41111</v>
      </c>
      <c r="H686" s="150">
        <f t="shared" ca="1" si="22"/>
        <v>3</v>
      </c>
      <c r="I686" s="151" t="s">
        <v>367</v>
      </c>
      <c r="J686" s="178">
        <v>62780</v>
      </c>
      <c r="K686" s="179">
        <v>3</v>
      </c>
      <c r="L686" s="180">
        <f t="shared" si="23"/>
        <v>64292.998</v>
      </c>
      <c r="M686" s="179"/>
      <c r="N686" s="179"/>
    </row>
    <row r="687" spans="1:14" x14ac:dyDescent="0.2">
      <c r="A687" s="170" t="s">
        <v>698</v>
      </c>
      <c r="B687" s="175" t="s">
        <v>348</v>
      </c>
      <c r="C687" s="170" t="s">
        <v>377</v>
      </c>
      <c r="D687" s="174" t="s">
        <v>1836</v>
      </c>
      <c r="E687" s="176">
        <v>3107717421</v>
      </c>
      <c r="F687" s="170" t="s">
        <v>366</v>
      </c>
      <c r="G687" s="187">
        <v>39267</v>
      </c>
      <c r="H687" s="150">
        <f t="shared" ca="1" si="22"/>
        <v>8</v>
      </c>
      <c r="I687" s="151" t="s">
        <v>346</v>
      </c>
      <c r="J687" s="178">
        <v>49545</v>
      </c>
      <c r="K687" s="179">
        <v>2</v>
      </c>
      <c r="L687" s="180">
        <f t="shared" si="23"/>
        <v>50739.034500000002</v>
      </c>
      <c r="M687" s="179"/>
      <c r="N687" s="179"/>
    </row>
    <row r="688" spans="1:14" x14ac:dyDescent="0.2">
      <c r="A688" s="170" t="s">
        <v>426</v>
      </c>
      <c r="B688" s="175" t="s">
        <v>9</v>
      </c>
      <c r="C688" s="170" t="s">
        <v>377</v>
      </c>
      <c r="D688" s="174" t="s">
        <v>1837</v>
      </c>
      <c r="E688" s="176">
        <v>4158725656</v>
      </c>
      <c r="F688" s="170" t="s">
        <v>358</v>
      </c>
      <c r="G688" s="187">
        <v>39272</v>
      </c>
      <c r="H688" s="150">
        <f t="shared" ca="1" si="22"/>
        <v>8</v>
      </c>
      <c r="I688" s="151"/>
      <c r="J688" s="178">
        <v>35240</v>
      </c>
      <c r="K688" s="179">
        <v>3</v>
      </c>
      <c r="L688" s="180">
        <f t="shared" si="23"/>
        <v>36089.284</v>
      </c>
      <c r="M688" s="179"/>
      <c r="N688" s="179"/>
    </row>
    <row r="689" spans="1:14" x14ac:dyDescent="0.2">
      <c r="A689" s="170" t="s">
        <v>455</v>
      </c>
      <c r="B689" s="175" t="s">
        <v>343</v>
      </c>
      <c r="C689" s="170" t="s">
        <v>377</v>
      </c>
      <c r="D689" s="174" t="s">
        <v>1838</v>
      </c>
      <c r="E689" s="176">
        <v>8055517161</v>
      </c>
      <c r="F689" s="170" t="s">
        <v>358</v>
      </c>
      <c r="G689" s="187">
        <v>39648</v>
      </c>
      <c r="H689" s="150">
        <f t="shared" ca="1" si="22"/>
        <v>7</v>
      </c>
      <c r="I689" s="151"/>
      <c r="J689" s="178">
        <v>45105</v>
      </c>
      <c r="K689" s="179">
        <v>1</v>
      </c>
      <c r="L689" s="180">
        <f t="shared" si="23"/>
        <v>46192.030500000001</v>
      </c>
      <c r="M689" s="179"/>
      <c r="N689" s="179"/>
    </row>
    <row r="690" spans="1:14" x14ac:dyDescent="0.2">
      <c r="A690" s="170" t="s">
        <v>450</v>
      </c>
      <c r="B690" s="175" t="s">
        <v>343</v>
      </c>
      <c r="C690" s="170" t="s">
        <v>377</v>
      </c>
      <c r="D690" s="174" t="s">
        <v>1839</v>
      </c>
      <c r="E690" s="176">
        <v>3102963348</v>
      </c>
      <c r="F690" s="170" t="s">
        <v>374</v>
      </c>
      <c r="G690" s="187">
        <v>40360</v>
      </c>
      <c r="H690" s="150">
        <f t="shared" ca="1" si="22"/>
        <v>5</v>
      </c>
      <c r="I690" s="151"/>
      <c r="J690" s="178">
        <v>33752</v>
      </c>
      <c r="K690" s="179">
        <v>3</v>
      </c>
      <c r="L690" s="180">
        <f t="shared" si="23"/>
        <v>34565.423199999997</v>
      </c>
      <c r="M690" s="179"/>
      <c r="N690" s="179"/>
    </row>
    <row r="691" spans="1:14" x14ac:dyDescent="0.2">
      <c r="A691" s="170" t="s">
        <v>660</v>
      </c>
      <c r="B691" s="175" t="s">
        <v>343</v>
      </c>
      <c r="C691" s="170" t="s">
        <v>377</v>
      </c>
      <c r="D691" s="174" t="s">
        <v>1840</v>
      </c>
      <c r="E691" s="176">
        <v>8057623956</v>
      </c>
      <c r="F691" s="170" t="s">
        <v>345</v>
      </c>
      <c r="G691" s="187">
        <v>40389</v>
      </c>
      <c r="H691" s="150">
        <f t="shared" ca="1" si="22"/>
        <v>5</v>
      </c>
      <c r="I691" s="151" t="s">
        <v>346</v>
      </c>
      <c r="J691" s="178">
        <v>58370</v>
      </c>
      <c r="K691" s="179">
        <v>5</v>
      </c>
      <c r="L691" s="180">
        <f t="shared" si="23"/>
        <v>59776.716999999997</v>
      </c>
      <c r="M691" s="179"/>
      <c r="N691" s="179"/>
    </row>
    <row r="692" spans="1:14" x14ac:dyDescent="0.2">
      <c r="A692" s="170" t="s">
        <v>1058</v>
      </c>
      <c r="B692" s="175" t="s">
        <v>343</v>
      </c>
      <c r="C692" s="170" t="s">
        <v>377</v>
      </c>
      <c r="D692" s="174" t="s">
        <v>1841</v>
      </c>
      <c r="E692" s="176">
        <v>6509373086</v>
      </c>
      <c r="F692" s="170" t="s">
        <v>345</v>
      </c>
      <c r="G692" s="187">
        <v>38914</v>
      </c>
      <c r="H692" s="150">
        <f t="shared" ca="1" si="22"/>
        <v>9</v>
      </c>
      <c r="I692" s="151" t="s">
        <v>353</v>
      </c>
      <c r="J692" s="178">
        <v>41380</v>
      </c>
      <c r="K692" s="179">
        <v>2</v>
      </c>
      <c r="L692" s="180">
        <f t="shared" si="23"/>
        <v>42377.258000000002</v>
      </c>
      <c r="M692" s="179"/>
      <c r="N692" s="179"/>
    </row>
    <row r="693" spans="1:14" x14ac:dyDescent="0.2">
      <c r="A693" s="170" t="s">
        <v>875</v>
      </c>
      <c r="B693" s="175" t="s">
        <v>369</v>
      </c>
      <c r="C693" s="170" t="s">
        <v>377</v>
      </c>
      <c r="D693" s="174" t="s">
        <v>1842</v>
      </c>
      <c r="E693" s="176">
        <v>3102805843</v>
      </c>
      <c r="F693" s="170" t="s">
        <v>366</v>
      </c>
      <c r="G693" s="187">
        <v>36365</v>
      </c>
      <c r="H693" s="150">
        <f t="shared" ca="1" si="22"/>
        <v>16</v>
      </c>
      <c r="I693" s="151" t="s">
        <v>363</v>
      </c>
      <c r="J693" s="178">
        <v>19825</v>
      </c>
      <c r="K693" s="179">
        <v>2</v>
      </c>
      <c r="L693" s="180">
        <f t="shared" si="23"/>
        <v>20302.782500000001</v>
      </c>
      <c r="M693" s="179"/>
      <c r="N693" s="179"/>
    </row>
    <row r="694" spans="1:14" x14ac:dyDescent="0.2">
      <c r="A694" s="170" t="s">
        <v>729</v>
      </c>
      <c r="B694" s="175" t="s">
        <v>348</v>
      </c>
      <c r="C694" s="170" t="s">
        <v>377</v>
      </c>
      <c r="D694" s="174" t="s">
        <v>1843</v>
      </c>
      <c r="E694" s="176">
        <v>4155613344</v>
      </c>
      <c r="F694" s="170" t="s">
        <v>358</v>
      </c>
      <c r="G694" s="194">
        <v>37099</v>
      </c>
      <c r="H694" s="150">
        <f t="shared" ca="1" si="22"/>
        <v>14</v>
      </c>
      <c r="I694" s="151"/>
      <c r="J694" s="178">
        <v>28270</v>
      </c>
      <c r="K694" s="179">
        <v>5</v>
      </c>
      <c r="L694" s="180">
        <f t="shared" si="23"/>
        <v>28951.307000000001</v>
      </c>
      <c r="M694" s="179"/>
      <c r="N694" s="179"/>
    </row>
    <row r="695" spans="1:14" x14ac:dyDescent="0.2">
      <c r="A695" s="170" t="s">
        <v>956</v>
      </c>
      <c r="B695" s="175" t="s">
        <v>371</v>
      </c>
      <c r="C695" s="170" t="s">
        <v>377</v>
      </c>
      <c r="D695" s="174" t="s">
        <v>1844</v>
      </c>
      <c r="E695" s="176">
        <v>2136237445</v>
      </c>
      <c r="F695" s="170" t="s">
        <v>358</v>
      </c>
      <c r="G695" s="187">
        <v>37453</v>
      </c>
      <c r="H695" s="150">
        <f t="shared" ca="1" si="22"/>
        <v>13</v>
      </c>
      <c r="I695" s="151"/>
      <c r="J695" s="178">
        <v>49090</v>
      </c>
      <c r="K695" s="179">
        <v>4</v>
      </c>
      <c r="L695" s="180">
        <f t="shared" si="23"/>
        <v>50273.069000000003</v>
      </c>
      <c r="M695" s="179"/>
      <c r="N695" s="179"/>
    </row>
    <row r="696" spans="1:14" x14ac:dyDescent="0.2">
      <c r="A696" s="170" t="s">
        <v>530</v>
      </c>
      <c r="B696" s="175" t="s">
        <v>343</v>
      </c>
      <c r="C696" s="170" t="s">
        <v>377</v>
      </c>
      <c r="D696" s="174" t="s">
        <v>1845</v>
      </c>
      <c r="E696" s="176">
        <v>6506857329</v>
      </c>
      <c r="F696" s="170" t="s">
        <v>345</v>
      </c>
      <c r="G696" s="187">
        <v>37810</v>
      </c>
      <c r="H696" s="150">
        <f t="shared" ca="1" si="22"/>
        <v>12</v>
      </c>
      <c r="I696" s="151" t="s">
        <v>353</v>
      </c>
      <c r="J696" s="178">
        <v>48010</v>
      </c>
      <c r="K696" s="179">
        <v>3</v>
      </c>
      <c r="L696" s="180">
        <f t="shared" si="23"/>
        <v>49167.040999999997</v>
      </c>
      <c r="M696" s="179"/>
      <c r="N696" s="179"/>
    </row>
    <row r="697" spans="1:14" x14ac:dyDescent="0.2">
      <c r="A697" s="170" t="s">
        <v>501</v>
      </c>
      <c r="B697" s="175" t="s">
        <v>343</v>
      </c>
      <c r="C697" s="170" t="s">
        <v>377</v>
      </c>
      <c r="D697" s="174" t="s">
        <v>1846</v>
      </c>
      <c r="E697" s="176">
        <v>8058710558</v>
      </c>
      <c r="F697" s="170" t="s">
        <v>345</v>
      </c>
      <c r="G697" s="187">
        <v>39283</v>
      </c>
      <c r="H697" s="150">
        <f t="shared" ca="1" si="22"/>
        <v>8</v>
      </c>
      <c r="I697" s="151" t="s">
        <v>346</v>
      </c>
      <c r="J697" s="178">
        <v>24980</v>
      </c>
      <c r="K697" s="179">
        <v>3</v>
      </c>
      <c r="L697" s="180">
        <f t="shared" si="23"/>
        <v>25582.018</v>
      </c>
      <c r="M697" s="179"/>
      <c r="N697" s="179"/>
    </row>
    <row r="698" spans="1:14" x14ac:dyDescent="0.2">
      <c r="A698" s="170" t="s">
        <v>1082</v>
      </c>
      <c r="B698" s="175" t="s">
        <v>348</v>
      </c>
      <c r="C698" s="170" t="s">
        <v>377</v>
      </c>
      <c r="D698" s="174" t="s">
        <v>1847</v>
      </c>
      <c r="E698" s="176">
        <v>6508393073</v>
      </c>
      <c r="F698" s="170" t="s">
        <v>345</v>
      </c>
      <c r="G698" s="187">
        <v>40018</v>
      </c>
      <c r="H698" s="150">
        <f t="shared" ca="1" si="22"/>
        <v>6</v>
      </c>
      <c r="I698" s="151" t="s">
        <v>353</v>
      </c>
      <c r="J698" s="178">
        <v>34990</v>
      </c>
      <c r="K698" s="179">
        <v>3</v>
      </c>
      <c r="L698" s="180">
        <f t="shared" si="23"/>
        <v>35833.258999999998</v>
      </c>
      <c r="M698" s="179"/>
      <c r="N698" s="179"/>
    </row>
    <row r="699" spans="1:14" x14ac:dyDescent="0.2">
      <c r="A699" s="170" t="s">
        <v>996</v>
      </c>
      <c r="B699" s="175" t="s">
        <v>355</v>
      </c>
      <c r="C699" s="170" t="s">
        <v>377</v>
      </c>
      <c r="D699" s="174" t="s">
        <v>1848</v>
      </c>
      <c r="E699" s="176">
        <v>3109673278</v>
      </c>
      <c r="F699" s="170" t="s">
        <v>358</v>
      </c>
      <c r="G699" s="187">
        <v>41125</v>
      </c>
      <c r="H699" s="150">
        <f t="shared" ca="1" si="22"/>
        <v>3</v>
      </c>
      <c r="I699" s="151"/>
      <c r="J699" s="178">
        <v>70300</v>
      </c>
      <c r="K699" s="179">
        <v>3</v>
      </c>
      <c r="L699" s="180">
        <f t="shared" si="23"/>
        <v>71994.23</v>
      </c>
      <c r="M699" s="179"/>
      <c r="N699" s="179"/>
    </row>
    <row r="700" spans="1:14" x14ac:dyDescent="0.2">
      <c r="A700" s="170" t="s">
        <v>843</v>
      </c>
      <c r="B700" s="175" t="s">
        <v>9</v>
      </c>
      <c r="C700" s="170" t="s">
        <v>377</v>
      </c>
      <c r="D700" s="174" t="s">
        <v>1849</v>
      </c>
      <c r="E700" s="176">
        <v>8057966412</v>
      </c>
      <c r="F700" s="170" t="s">
        <v>358</v>
      </c>
      <c r="G700" s="187">
        <v>40393</v>
      </c>
      <c r="H700" s="150">
        <f t="shared" ca="1" si="22"/>
        <v>5</v>
      </c>
      <c r="I700" s="151"/>
      <c r="J700" s="178">
        <v>41770</v>
      </c>
      <c r="K700" s="179">
        <v>5</v>
      </c>
      <c r="L700" s="180">
        <f t="shared" si="23"/>
        <v>42776.656999999999</v>
      </c>
      <c r="M700" s="179"/>
      <c r="N700" s="179"/>
    </row>
    <row r="701" spans="1:14" x14ac:dyDescent="0.2">
      <c r="A701" s="170" t="s">
        <v>410</v>
      </c>
      <c r="B701" s="175" t="s">
        <v>371</v>
      </c>
      <c r="C701" s="170" t="s">
        <v>377</v>
      </c>
      <c r="D701" s="174" t="s">
        <v>1850</v>
      </c>
      <c r="E701" s="176">
        <v>2132898554</v>
      </c>
      <c r="F701" s="170" t="s">
        <v>366</v>
      </c>
      <c r="G701" s="187">
        <v>40410</v>
      </c>
      <c r="H701" s="150">
        <f t="shared" ca="1" si="22"/>
        <v>5</v>
      </c>
      <c r="I701" s="151" t="s">
        <v>353</v>
      </c>
      <c r="J701" s="178">
        <v>38105</v>
      </c>
      <c r="K701" s="179">
        <v>2</v>
      </c>
      <c r="L701" s="180">
        <f t="shared" si="23"/>
        <v>39023.330499999996</v>
      </c>
      <c r="M701" s="179"/>
      <c r="N701" s="179"/>
    </row>
    <row r="702" spans="1:14" x14ac:dyDescent="0.2">
      <c r="A702" s="170" t="s">
        <v>1088</v>
      </c>
      <c r="B702" s="175" t="s">
        <v>369</v>
      </c>
      <c r="C702" s="170" t="s">
        <v>377</v>
      </c>
      <c r="D702" s="174" t="s">
        <v>1851</v>
      </c>
      <c r="E702" s="176">
        <v>8053700288</v>
      </c>
      <c r="F702" s="170" t="s">
        <v>345</v>
      </c>
      <c r="G702" s="187">
        <v>40420</v>
      </c>
      <c r="H702" s="150">
        <f t="shared" ca="1" si="22"/>
        <v>5</v>
      </c>
      <c r="I702" s="151" t="s">
        <v>346</v>
      </c>
      <c r="J702" s="178">
        <v>31690</v>
      </c>
      <c r="K702" s="179">
        <v>4</v>
      </c>
      <c r="L702" s="180">
        <f t="shared" si="23"/>
        <v>32453.728999999999</v>
      </c>
      <c r="M702" s="179"/>
      <c r="N702" s="179"/>
    </row>
    <row r="703" spans="1:14" x14ac:dyDescent="0.2">
      <c r="A703" s="170" t="s">
        <v>520</v>
      </c>
      <c r="B703" s="175" t="s">
        <v>343</v>
      </c>
      <c r="C703" s="170" t="s">
        <v>377</v>
      </c>
      <c r="D703" s="174" t="s">
        <v>1852</v>
      </c>
      <c r="E703" s="176">
        <v>4088237092</v>
      </c>
      <c r="F703" s="170" t="s">
        <v>345</v>
      </c>
      <c r="G703" s="187">
        <v>36025</v>
      </c>
      <c r="H703" s="150">
        <f t="shared" ca="1" si="22"/>
        <v>17</v>
      </c>
      <c r="I703" s="151" t="s">
        <v>367</v>
      </c>
      <c r="J703" s="178">
        <v>64470</v>
      </c>
      <c r="K703" s="179">
        <v>5</v>
      </c>
      <c r="L703" s="180">
        <f t="shared" si="23"/>
        <v>66023.726999999999</v>
      </c>
      <c r="M703" s="179"/>
      <c r="N703" s="179"/>
    </row>
    <row r="704" spans="1:14" x14ac:dyDescent="0.2">
      <c r="A704" s="170" t="s">
        <v>838</v>
      </c>
      <c r="B704" s="175" t="s">
        <v>369</v>
      </c>
      <c r="C704" s="170" t="s">
        <v>377</v>
      </c>
      <c r="D704" s="174" t="s">
        <v>1853</v>
      </c>
      <c r="E704" s="176">
        <v>2136001819</v>
      </c>
      <c r="F704" s="170" t="s">
        <v>345</v>
      </c>
      <c r="G704" s="187">
        <v>37495</v>
      </c>
      <c r="H704" s="150">
        <f t="shared" ca="1" si="22"/>
        <v>13</v>
      </c>
      <c r="I704" s="151" t="s">
        <v>351</v>
      </c>
      <c r="J704" s="178">
        <v>60300</v>
      </c>
      <c r="K704" s="179">
        <v>2</v>
      </c>
      <c r="L704" s="180">
        <f t="shared" si="23"/>
        <v>61753.23</v>
      </c>
      <c r="M704" s="179"/>
      <c r="N704" s="179"/>
    </row>
    <row r="705" spans="1:14" x14ac:dyDescent="0.2">
      <c r="A705" s="170" t="s">
        <v>932</v>
      </c>
      <c r="B705" s="175" t="s">
        <v>9</v>
      </c>
      <c r="C705" s="170" t="s">
        <v>377</v>
      </c>
      <c r="D705" s="174" t="s">
        <v>1854</v>
      </c>
      <c r="E705" s="176">
        <v>4088818927</v>
      </c>
      <c r="F705" s="170" t="s">
        <v>345</v>
      </c>
      <c r="G705" s="187">
        <v>39679</v>
      </c>
      <c r="H705" s="150">
        <f t="shared" ca="1" si="22"/>
        <v>7</v>
      </c>
      <c r="I705" s="151" t="s">
        <v>346</v>
      </c>
      <c r="J705" s="178">
        <v>22820</v>
      </c>
      <c r="K705" s="179">
        <v>5</v>
      </c>
      <c r="L705" s="180">
        <f t="shared" si="23"/>
        <v>23369.962</v>
      </c>
      <c r="M705" s="179"/>
      <c r="N705" s="179"/>
    </row>
    <row r="706" spans="1:14" x14ac:dyDescent="0.2">
      <c r="A706" s="170" t="s">
        <v>610</v>
      </c>
      <c r="B706" s="175" t="s">
        <v>343</v>
      </c>
      <c r="C706" s="170" t="s">
        <v>377</v>
      </c>
      <c r="D706" s="174" t="s">
        <v>1855</v>
      </c>
      <c r="E706" s="176">
        <v>3108334676</v>
      </c>
      <c r="F706" s="170" t="s">
        <v>358</v>
      </c>
      <c r="G706" s="187">
        <v>39719</v>
      </c>
      <c r="H706" s="150">
        <f t="shared" ref="H706:H751" ca="1" si="24">DATEDIF(G706,TODAY(),"Y")</f>
        <v>7</v>
      </c>
      <c r="I706" s="151"/>
      <c r="J706" s="178">
        <v>23340</v>
      </c>
      <c r="K706" s="179">
        <v>4</v>
      </c>
      <c r="L706" s="180">
        <f t="shared" ref="L706:L751" si="25">J706*$N$1+J706</f>
        <v>23902.493999999999</v>
      </c>
      <c r="M706" s="179"/>
      <c r="N706" s="179"/>
    </row>
    <row r="707" spans="1:14" x14ac:dyDescent="0.2">
      <c r="A707" s="170" t="s">
        <v>625</v>
      </c>
      <c r="B707" s="175" t="s">
        <v>343</v>
      </c>
      <c r="C707" s="170" t="s">
        <v>377</v>
      </c>
      <c r="D707" s="174" t="s">
        <v>1856</v>
      </c>
      <c r="E707" s="176">
        <v>2134667188</v>
      </c>
      <c r="F707" s="170" t="s">
        <v>358</v>
      </c>
      <c r="G707" s="187">
        <v>40800</v>
      </c>
      <c r="H707" s="150">
        <f t="shared" ca="1" si="24"/>
        <v>4</v>
      </c>
      <c r="I707" s="151"/>
      <c r="J707" s="178">
        <v>62480</v>
      </c>
      <c r="K707" s="179">
        <v>5</v>
      </c>
      <c r="L707" s="180">
        <f t="shared" si="25"/>
        <v>63985.767999999996</v>
      </c>
      <c r="M707" s="179"/>
      <c r="N707" s="179"/>
    </row>
    <row r="708" spans="1:14" x14ac:dyDescent="0.2">
      <c r="A708" s="170" t="s">
        <v>762</v>
      </c>
      <c r="B708" s="175" t="s">
        <v>348</v>
      </c>
      <c r="C708" s="170" t="s">
        <v>377</v>
      </c>
      <c r="D708" s="174" t="s">
        <v>1857</v>
      </c>
      <c r="E708" s="176">
        <v>4156062686</v>
      </c>
      <c r="F708" s="170" t="s">
        <v>358</v>
      </c>
      <c r="G708" s="187">
        <v>40811</v>
      </c>
      <c r="H708" s="150">
        <f t="shared" ca="1" si="24"/>
        <v>4</v>
      </c>
      <c r="I708" s="151"/>
      <c r="J708" s="178">
        <v>61134</v>
      </c>
      <c r="K708" s="179">
        <v>4</v>
      </c>
      <c r="L708" s="180">
        <f t="shared" si="25"/>
        <v>62607.329400000002</v>
      </c>
      <c r="M708" s="179"/>
      <c r="N708" s="179"/>
    </row>
    <row r="709" spans="1:14" x14ac:dyDescent="0.2">
      <c r="A709" s="170" t="s">
        <v>865</v>
      </c>
      <c r="B709" s="175" t="s">
        <v>355</v>
      </c>
      <c r="C709" s="170" t="s">
        <v>377</v>
      </c>
      <c r="D709" s="174" t="s">
        <v>1858</v>
      </c>
      <c r="E709" s="176">
        <v>4158734952</v>
      </c>
      <c r="F709" s="170" t="s">
        <v>366</v>
      </c>
      <c r="G709" s="187">
        <v>39343</v>
      </c>
      <c r="H709" s="150">
        <f t="shared" ca="1" si="24"/>
        <v>8</v>
      </c>
      <c r="I709" s="151" t="s">
        <v>351</v>
      </c>
      <c r="J709" s="178">
        <v>23000</v>
      </c>
      <c r="K709" s="179">
        <v>4</v>
      </c>
      <c r="L709" s="180">
        <f t="shared" si="25"/>
        <v>23554.3</v>
      </c>
      <c r="M709" s="179"/>
      <c r="N709" s="179"/>
    </row>
    <row r="710" spans="1:14" x14ac:dyDescent="0.2">
      <c r="A710" s="170" t="s">
        <v>642</v>
      </c>
      <c r="B710" s="175" t="s">
        <v>9</v>
      </c>
      <c r="C710" s="170" t="s">
        <v>377</v>
      </c>
      <c r="D710" s="174" t="s">
        <v>1859</v>
      </c>
      <c r="E710" s="176">
        <v>8057775300</v>
      </c>
      <c r="F710" s="170" t="s">
        <v>358</v>
      </c>
      <c r="G710" s="187">
        <v>40451</v>
      </c>
      <c r="H710" s="150">
        <f t="shared" ca="1" si="24"/>
        <v>5</v>
      </c>
      <c r="I710" s="151"/>
      <c r="J710" s="178">
        <v>87830</v>
      </c>
      <c r="K710" s="179">
        <v>2</v>
      </c>
      <c r="L710" s="180">
        <f t="shared" si="25"/>
        <v>89946.702999999994</v>
      </c>
      <c r="M710" s="179"/>
      <c r="N710" s="179"/>
    </row>
    <row r="711" spans="1:14" x14ac:dyDescent="0.2">
      <c r="A711" s="170" t="s">
        <v>522</v>
      </c>
      <c r="B711" s="175" t="s">
        <v>9</v>
      </c>
      <c r="C711" s="170" t="s">
        <v>377</v>
      </c>
      <c r="D711" s="174" t="s">
        <v>1860</v>
      </c>
      <c r="E711" s="176">
        <v>8055213049</v>
      </c>
      <c r="F711" s="170" t="s">
        <v>366</v>
      </c>
      <c r="G711" s="187">
        <v>36053</v>
      </c>
      <c r="H711" s="150">
        <f t="shared" ca="1" si="24"/>
        <v>17</v>
      </c>
      <c r="I711" s="151" t="s">
        <v>351</v>
      </c>
      <c r="J711" s="178">
        <v>46105</v>
      </c>
      <c r="K711" s="179">
        <v>5</v>
      </c>
      <c r="L711" s="180">
        <f t="shared" si="25"/>
        <v>47216.130499999999</v>
      </c>
      <c r="M711" s="179"/>
      <c r="N711" s="179"/>
    </row>
    <row r="712" spans="1:14" x14ac:dyDescent="0.2">
      <c r="A712" s="170" t="s">
        <v>717</v>
      </c>
      <c r="B712" s="175" t="s">
        <v>371</v>
      </c>
      <c r="C712" s="170" t="s">
        <v>377</v>
      </c>
      <c r="D712" s="174" t="s">
        <v>1861</v>
      </c>
      <c r="E712" s="176">
        <v>4085401460</v>
      </c>
      <c r="F712" s="170" t="s">
        <v>358</v>
      </c>
      <c r="G712" s="187">
        <v>37141</v>
      </c>
      <c r="H712" s="150">
        <f t="shared" ca="1" si="24"/>
        <v>14</v>
      </c>
      <c r="I712" s="151"/>
      <c r="J712" s="178">
        <v>25530</v>
      </c>
      <c r="K712" s="179">
        <v>3</v>
      </c>
      <c r="L712" s="180">
        <f t="shared" si="25"/>
        <v>26145.273000000001</v>
      </c>
      <c r="M712" s="179"/>
      <c r="N712" s="179"/>
    </row>
    <row r="713" spans="1:14" x14ac:dyDescent="0.2">
      <c r="A713" s="170" t="s">
        <v>958</v>
      </c>
      <c r="B713" s="175" t="s">
        <v>348</v>
      </c>
      <c r="C713" s="170" t="s">
        <v>377</v>
      </c>
      <c r="D713" s="174" t="s">
        <v>1862</v>
      </c>
      <c r="E713" s="176">
        <v>3107299191</v>
      </c>
      <c r="F713" s="170" t="s">
        <v>345</v>
      </c>
      <c r="G713" s="187">
        <v>40477</v>
      </c>
      <c r="H713" s="150">
        <f t="shared" ca="1" si="24"/>
        <v>5</v>
      </c>
      <c r="I713" s="151" t="s">
        <v>346</v>
      </c>
      <c r="J713" s="178">
        <v>27130</v>
      </c>
      <c r="K713" s="179">
        <v>5</v>
      </c>
      <c r="L713" s="180">
        <f t="shared" si="25"/>
        <v>27783.832999999999</v>
      </c>
      <c r="M713" s="179"/>
      <c r="N713" s="179"/>
    </row>
    <row r="714" spans="1:14" x14ac:dyDescent="0.2">
      <c r="A714" s="170" t="s">
        <v>1024</v>
      </c>
      <c r="B714" s="175" t="s">
        <v>369</v>
      </c>
      <c r="C714" s="170" t="s">
        <v>377</v>
      </c>
      <c r="D714" s="174" t="s">
        <v>1863</v>
      </c>
      <c r="E714" s="176">
        <v>4083380654</v>
      </c>
      <c r="F714" s="170" t="s">
        <v>345</v>
      </c>
      <c r="G714" s="187">
        <v>36080</v>
      </c>
      <c r="H714" s="150">
        <f t="shared" ca="1" si="24"/>
        <v>17</v>
      </c>
      <c r="I714" s="151" t="s">
        <v>353</v>
      </c>
      <c r="J714" s="178">
        <v>48410</v>
      </c>
      <c r="K714" s="179">
        <v>5</v>
      </c>
      <c r="L714" s="180">
        <f t="shared" si="25"/>
        <v>49576.680999999997</v>
      </c>
      <c r="M714" s="179"/>
      <c r="N714" s="179"/>
    </row>
    <row r="715" spans="1:14" x14ac:dyDescent="0.2">
      <c r="A715" s="170" t="s">
        <v>747</v>
      </c>
      <c r="B715" s="175" t="s">
        <v>371</v>
      </c>
      <c r="C715" s="170" t="s">
        <v>377</v>
      </c>
      <c r="D715" s="174" t="s">
        <v>1864</v>
      </c>
      <c r="E715" s="176">
        <v>2135851456</v>
      </c>
      <c r="F715" s="170" t="s">
        <v>374</v>
      </c>
      <c r="G715" s="187">
        <v>36458</v>
      </c>
      <c r="H715" s="150">
        <f t="shared" ca="1" si="24"/>
        <v>16</v>
      </c>
      <c r="I715" s="151"/>
      <c r="J715" s="178">
        <v>32536</v>
      </c>
      <c r="K715" s="179">
        <v>2</v>
      </c>
      <c r="L715" s="180">
        <f t="shared" si="25"/>
        <v>33320.117599999998</v>
      </c>
      <c r="M715" s="179"/>
      <c r="N715" s="179"/>
    </row>
    <row r="716" spans="1:14" x14ac:dyDescent="0.2">
      <c r="A716" s="170" t="s">
        <v>623</v>
      </c>
      <c r="B716" s="175" t="s">
        <v>343</v>
      </c>
      <c r="C716" s="170" t="s">
        <v>377</v>
      </c>
      <c r="D716" s="174" t="s">
        <v>1865</v>
      </c>
      <c r="E716" s="176">
        <v>4153498080</v>
      </c>
      <c r="F716" s="170" t="s">
        <v>366</v>
      </c>
      <c r="G716" s="187">
        <v>36462</v>
      </c>
      <c r="H716" s="150">
        <f t="shared" ca="1" si="24"/>
        <v>16</v>
      </c>
      <c r="I716" s="151" t="s">
        <v>353</v>
      </c>
      <c r="J716" s="178">
        <v>26185</v>
      </c>
      <c r="K716" s="179">
        <v>5</v>
      </c>
      <c r="L716" s="180">
        <f t="shared" si="25"/>
        <v>26816.058499999999</v>
      </c>
      <c r="M716" s="179"/>
      <c r="N716" s="179"/>
    </row>
    <row r="717" spans="1:14" x14ac:dyDescent="0.2">
      <c r="A717" s="170" t="s">
        <v>628</v>
      </c>
      <c r="B717" s="175" t="s">
        <v>369</v>
      </c>
      <c r="C717" s="170" t="s">
        <v>377</v>
      </c>
      <c r="D717" s="174" t="s">
        <v>1866</v>
      </c>
      <c r="E717" s="176">
        <v>8054578595</v>
      </c>
      <c r="F717" s="170" t="s">
        <v>345</v>
      </c>
      <c r="G717" s="187">
        <v>39722</v>
      </c>
      <c r="H717" s="150">
        <f t="shared" ca="1" si="24"/>
        <v>7</v>
      </c>
      <c r="I717" s="151" t="s">
        <v>346</v>
      </c>
      <c r="J717" s="178">
        <v>44530</v>
      </c>
      <c r="K717" s="179">
        <v>2</v>
      </c>
      <c r="L717" s="180">
        <f t="shared" si="25"/>
        <v>45603.173000000003</v>
      </c>
      <c r="M717" s="179"/>
      <c r="N717" s="179"/>
    </row>
    <row r="718" spans="1:14" x14ac:dyDescent="0.2">
      <c r="A718" s="170" t="s">
        <v>989</v>
      </c>
      <c r="B718" s="175" t="s">
        <v>355</v>
      </c>
      <c r="C718" s="170" t="s">
        <v>377</v>
      </c>
      <c r="D718" s="174" t="s">
        <v>1867</v>
      </c>
      <c r="E718" s="176">
        <v>2137273461</v>
      </c>
      <c r="F718" s="170" t="s">
        <v>374</v>
      </c>
      <c r="G718" s="187">
        <v>39742</v>
      </c>
      <c r="H718" s="150">
        <f t="shared" ca="1" si="24"/>
        <v>7</v>
      </c>
      <c r="I718" s="151"/>
      <c r="J718" s="178">
        <v>37344</v>
      </c>
      <c r="K718" s="179">
        <v>2</v>
      </c>
      <c r="L718" s="180">
        <f t="shared" si="25"/>
        <v>38243.990400000002</v>
      </c>
      <c r="M718" s="179"/>
      <c r="N718" s="179"/>
    </row>
    <row r="719" spans="1:14" x14ac:dyDescent="0.2">
      <c r="A719" s="170" t="s">
        <v>776</v>
      </c>
      <c r="B719" s="175" t="s">
        <v>343</v>
      </c>
      <c r="C719" s="170" t="s">
        <v>377</v>
      </c>
      <c r="D719" s="174" t="s">
        <v>1868</v>
      </c>
      <c r="E719" s="176">
        <v>6508780242</v>
      </c>
      <c r="F719" s="170" t="s">
        <v>345</v>
      </c>
      <c r="G719" s="187">
        <v>39728</v>
      </c>
      <c r="H719" s="150">
        <f t="shared" ca="1" si="24"/>
        <v>7</v>
      </c>
      <c r="I719" s="151" t="s">
        <v>346</v>
      </c>
      <c r="J719" s="178">
        <v>82370</v>
      </c>
      <c r="K719" s="179">
        <v>5</v>
      </c>
      <c r="L719" s="180">
        <f t="shared" si="25"/>
        <v>84355.116999999998</v>
      </c>
      <c r="M719" s="179"/>
      <c r="N719" s="179"/>
    </row>
    <row r="720" spans="1:14" x14ac:dyDescent="0.2">
      <c r="A720" s="170" t="s">
        <v>778</v>
      </c>
      <c r="B720" s="175" t="s">
        <v>355</v>
      </c>
      <c r="C720" s="170" t="s">
        <v>377</v>
      </c>
      <c r="D720" s="174" t="s">
        <v>1869</v>
      </c>
      <c r="E720" s="176">
        <v>3102844914</v>
      </c>
      <c r="F720" s="170" t="s">
        <v>358</v>
      </c>
      <c r="G720" s="187">
        <v>39728</v>
      </c>
      <c r="H720" s="150">
        <f t="shared" ca="1" si="24"/>
        <v>7</v>
      </c>
      <c r="I720" s="151"/>
      <c r="J720" s="178">
        <v>86040</v>
      </c>
      <c r="K720" s="179">
        <v>5</v>
      </c>
      <c r="L720" s="180">
        <f t="shared" si="25"/>
        <v>88113.563999999998</v>
      </c>
      <c r="M720" s="179"/>
      <c r="N720" s="179"/>
    </row>
    <row r="721" spans="1:14" x14ac:dyDescent="0.2">
      <c r="A721" s="170" t="s">
        <v>519</v>
      </c>
      <c r="B721" s="175" t="s">
        <v>348</v>
      </c>
      <c r="C721" s="170" t="s">
        <v>377</v>
      </c>
      <c r="D721" s="174" t="s">
        <v>1870</v>
      </c>
      <c r="E721" s="176">
        <v>6505867043</v>
      </c>
      <c r="F721" s="170" t="s">
        <v>358</v>
      </c>
      <c r="G721" s="187">
        <v>39768</v>
      </c>
      <c r="H721" s="150">
        <f t="shared" ca="1" si="24"/>
        <v>7</v>
      </c>
      <c r="I721" s="151"/>
      <c r="J721" s="178">
        <v>63610</v>
      </c>
      <c r="K721" s="179">
        <v>5</v>
      </c>
      <c r="L721" s="180">
        <f t="shared" si="25"/>
        <v>65143.000999999997</v>
      </c>
      <c r="M721" s="179"/>
      <c r="N721" s="179"/>
    </row>
    <row r="722" spans="1:14" x14ac:dyDescent="0.2">
      <c r="A722" s="170" t="s">
        <v>691</v>
      </c>
      <c r="B722" s="175" t="s">
        <v>343</v>
      </c>
      <c r="C722" s="170" t="s">
        <v>377</v>
      </c>
      <c r="D722" s="174" t="s">
        <v>1871</v>
      </c>
      <c r="E722" s="176">
        <v>2136071920</v>
      </c>
      <c r="F722" s="170" t="s">
        <v>358</v>
      </c>
      <c r="G722" s="187">
        <v>40867</v>
      </c>
      <c r="H722" s="150">
        <f t="shared" ca="1" si="24"/>
        <v>4</v>
      </c>
      <c r="I722" s="151"/>
      <c r="J722" s="178">
        <v>57500</v>
      </c>
      <c r="K722" s="179">
        <v>1</v>
      </c>
      <c r="L722" s="180">
        <f t="shared" si="25"/>
        <v>58885.75</v>
      </c>
      <c r="M722" s="179"/>
      <c r="N722" s="179"/>
    </row>
    <row r="723" spans="1:14" x14ac:dyDescent="0.2">
      <c r="A723" s="170" t="s">
        <v>947</v>
      </c>
      <c r="B723" s="175" t="s">
        <v>371</v>
      </c>
      <c r="C723" s="170" t="s">
        <v>377</v>
      </c>
      <c r="D723" s="174" t="s">
        <v>1872</v>
      </c>
      <c r="E723" s="176">
        <v>8053144694</v>
      </c>
      <c r="F723" s="170" t="s">
        <v>345</v>
      </c>
      <c r="G723" s="187">
        <v>41226</v>
      </c>
      <c r="H723" s="150">
        <f t="shared" ca="1" si="24"/>
        <v>3</v>
      </c>
      <c r="I723" s="151" t="s">
        <v>363</v>
      </c>
      <c r="J723" s="178">
        <v>32160</v>
      </c>
      <c r="K723" s="179">
        <v>3</v>
      </c>
      <c r="L723" s="180">
        <f t="shared" si="25"/>
        <v>32935.055999999997</v>
      </c>
      <c r="M723" s="179"/>
      <c r="N723" s="179"/>
    </row>
    <row r="724" spans="1:14" x14ac:dyDescent="0.2">
      <c r="A724" s="170" t="s">
        <v>957</v>
      </c>
      <c r="B724" s="175" t="s">
        <v>343</v>
      </c>
      <c r="C724" s="170" t="s">
        <v>377</v>
      </c>
      <c r="D724" s="174" t="s">
        <v>1873</v>
      </c>
      <c r="E724" s="176">
        <v>4088844072</v>
      </c>
      <c r="F724" s="170" t="s">
        <v>345</v>
      </c>
      <c r="G724" s="187">
        <v>39399</v>
      </c>
      <c r="H724" s="150">
        <f t="shared" ca="1" si="24"/>
        <v>8</v>
      </c>
      <c r="I724" s="151" t="s">
        <v>353</v>
      </c>
      <c r="J724" s="178">
        <v>87220</v>
      </c>
      <c r="K724" s="179">
        <v>1</v>
      </c>
      <c r="L724" s="180">
        <f t="shared" si="25"/>
        <v>89322.001999999993</v>
      </c>
      <c r="M724" s="179"/>
      <c r="N724" s="179"/>
    </row>
    <row r="725" spans="1:14" x14ac:dyDescent="0.2">
      <c r="A725" s="170" t="s">
        <v>621</v>
      </c>
      <c r="B725" s="175" t="s">
        <v>369</v>
      </c>
      <c r="C725" s="170" t="s">
        <v>377</v>
      </c>
      <c r="D725" s="174" t="s">
        <v>1397</v>
      </c>
      <c r="E725" s="176">
        <v>4086415954</v>
      </c>
      <c r="F725" s="170" t="s">
        <v>345</v>
      </c>
      <c r="G725" s="187">
        <v>36843</v>
      </c>
      <c r="H725" s="150">
        <f t="shared" ca="1" si="24"/>
        <v>15</v>
      </c>
      <c r="I725" s="151" t="s">
        <v>353</v>
      </c>
      <c r="J725" s="178">
        <v>47630</v>
      </c>
      <c r="K725" s="179">
        <v>3</v>
      </c>
      <c r="L725" s="180">
        <f t="shared" si="25"/>
        <v>48777.883000000002</v>
      </c>
      <c r="M725" s="179"/>
      <c r="N725" s="179"/>
    </row>
    <row r="726" spans="1:14" x14ac:dyDescent="0.2">
      <c r="A726" s="170" t="s">
        <v>600</v>
      </c>
      <c r="B726" s="175" t="s">
        <v>348</v>
      </c>
      <c r="C726" s="170" t="s">
        <v>377</v>
      </c>
      <c r="D726" s="174" t="s">
        <v>1874</v>
      </c>
      <c r="E726" s="176">
        <v>6509869888</v>
      </c>
      <c r="F726" s="170" t="s">
        <v>345</v>
      </c>
      <c r="G726" s="187">
        <v>41262</v>
      </c>
      <c r="H726" s="150">
        <f t="shared" ca="1" si="24"/>
        <v>3</v>
      </c>
      <c r="I726" s="151" t="s">
        <v>367</v>
      </c>
      <c r="J726" s="178">
        <v>59490</v>
      </c>
      <c r="K726" s="179">
        <v>3</v>
      </c>
      <c r="L726" s="180">
        <f t="shared" si="25"/>
        <v>60923.709000000003</v>
      </c>
      <c r="M726" s="179"/>
      <c r="N726" s="179"/>
    </row>
    <row r="727" spans="1:14" x14ac:dyDescent="0.2">
      <c r="A727" s="170" t="s">
        <v>736</v>
      </c>
      <c r="B727" s="175" t="s">
        <v>348</v>
      </c>
      <c r="C727" s="170" t="s">
        <v>377</v>
      </c>
      <c r="D727" s="174" t="s">
        <v>1875</v>
      </c>
      <c r="E727" s="176">
        <v>6503614837</v>
      </c>
      <c r="F727" s="170" t="s">
        <v>345</v>
      </c>
      <c r="G727" s="187">
        <v>39784</v>
      </c>
      <c r="H727" s="150">
        <f t="shared" ca="1" si="24"/>
        <v>7</v>
      </c>
      <c r="I727" s="151" t="s">
        <v>346</v>
      </c>
      <c r="J727" s="178">
        <v>69510</v>
      </c>
      <c r="K727" s="179">
        <v>5</v>
      </c>
      <c r="L727" s="180">
        <f t="shared" si="25"/>
        <v>71185.191000000006</v>
      </c>
      <c r="M727" s="179"/>
      <c r="N727" s="179"/>
    </row>
    <row r="728" spans="1:14" x14ac:dyDescent="0.2">
      <c r="A728" s="170" t="s">
        <v>1019</v>
      </c>
      <c r="B728" s="175" t="s">
        <v>343</v>
      </c>
      <c r="C728" s="170" t="s">
        <v>377</v>
      </c>
      <c r="D728" s="174" t="s">
        <v>1876</v>
      </c>
      <c r="E728" s="176">
        <v>2134773314</v>
      </c>
      <c r="F728" s="170" t="s">
        <v>345</v>
      </c>
      <c r="G728" s="187">
        <v>39435</v>
      </c>
      <c r="H728" s="150">
        <f t="shared" ca="1" si="24"/>
        <v>8</v>
      </c>
      <c r="I728" s="151" t="s">
        <v>363</v>
      </c>
      <c r="J728" s="178">
        <v>64780</v>
      </c>
      <c r="K728" s="179">
        <v>5</v>
      </c>
      <c r="L728" s="180">
        <f t="shared" si="25"/>
        <v>66341.198000000004</v>
      </c>
      <c r="M728" s="179"/>
      <c r="N728" s="179"/>
    </row>
    <row r="729" spans="1:14" x14ac:dyDescent="0.2">
      <c r="A729" s="170" t="s">
        <v>658</v>
      </c>
      <c r="B729" s="175" t="s">
        <v>371</v>
      </c>
      <c r="C729" s="170" t="s">
        <v>377</v>
      </c>
      <c r="D729" s="174" t="s">
        <v>1877</v>
      </c>
      <c r="E729" s="176">
        <v>3105938201</v>
      </c>
      <c r="F729" s="170" t="s">
        <v>345</v>
      </c>
      <c r="G729" s="187">
        <v>39063</v>
      </c>
      <c r="H729" s="150">
        <f t="shared" ca="1" si="24"/>
        <v>9</v>
      </c>
      <c r="I729" s="151" t="s">
        <v>346</v>
      </c>
      <c r="J729" s="178">
        <v>86320</v>
      </c>
      <c r="K729" s="179">
        <v>4</v>
      </c>
      <c r="L729" s="180">
        <f t="shared" si="25"/>
        <v>88400.312000000005</v>
      </c>
      <c r="M729" s="179"/>
      <c r="N729" s="179"/>
    </row>
    <row r="730" spans="1:14" x14ac:dyDescent="0.2">
      <c r="A730" s="170" t="s">
        <v>791</v>
      </c>
      <c r="B730" s="175" t="s">
        <v>343</v>
      </c>
      <c r="C730" s="170" t="s">
        <v>377</v>
      </c>
      <c r="D730" s="174" t="s">
        <v>1878</v>
      </c>
      <c r="E730" s="176">
        <v>3103507136</v>
      </c>
      <c r="F730" s="170" t="s">
        <v>345</v>
      </c>
      <c r="G730" s="187">
        <v>38328</v>
      </c>
      <c r="H730" s="150">
        <f t="shared" ca="1" si="24"/>
        <v>11</v>
      </c>
      <c r="I730" s="151" t="s">
        <v>367</v>
      </c>
      <c r="J730" s="178">
        <v>48280</v>
      </c>
      <c r="K730" s="179">
        <v>4</v>
      </c>
      <c r="L730" s="180">
        <f t="shared" si="25"/>
        <v>49443.548000000003</v>
      </c>
      <c r="M730" s="179"/>
      <c r="N730" s="179"/>
    </row>
    <row r="731" spans="1:14" x14ac:dyDescent="0.2">
      <c r="A731" s="170" t="s">
        <v>756</v>
      </c>
      <c r="B731" s="175" t="s">
        <v>355</v>
      </c>
      <c r="C731" s="170" t="s">
        <v>377</v>
      </c>
      <c r="D731" s="174" t="s">
        <v>1879</v>
      </c>
      <c r="E731" s="176">
        <v>4157737348</v>
      </c>
      <c r="F731" s="170" t="s">
        <v>345</v>
      </c>
      <c r="G731" s="187">
        <v>38347</v>
      </c>
      <c r="H731" s="150">
        <f t="shared" ca="1" si="24"/>
        <v>11</v>
      </c>
      <c r="I731" s="151" t="s">
        <v>353</v>
      </c>
      <c r="J731" s="178">
        <v>81340</v>
      </c>
      <c r="K731" s="179">
        <v>2</v>
      </c>
      <c r="L731" s="180">
        <f t="shared" si="25"/>
        <v>83300.293999999994</v>
      </c>
      <c r="M731" s="179"/>
      <c r="N731" s="179"/>
    </row>
    <row r="732" spans="1:14" x14ac:dyDescent="0.2">
      <c r="A732" s="170" t="s">
        <v>666</v>
      </c>
      <c r="B732" s="175" t="s">
        <v>9</v>
      </c>
      <c r="C732" s="170" t="s">
        <v>377</v>
      </c>
      <c r="D732" s="174" t="s">
        <v>1880</v>
      </c>
      <c r="E732" s="176">
        <v>6507498763</v>
      </c>
      <c r="F732" s="170" t="s">
        <v>345</v>
      </c>
      <c r="G732" s="187">
        <v>39441</v>
      </c>
      <c r="H732" s="150">
        <f t="shared" ca="1" si="24"/>
        <v>8</v>
      </c>
      <c r="I732" s="151" t="s">
        <v>367</v>
      </c>
      <c r="J732" s="178">
        <v>68860</v>
      </c>
      <c r="K732" s="179">
        <v>2</v>
      </c>
      <c r="L732" s="180">
        <f t="shared" si="25"/>
        <v>70519.525999999998</v>
      </c>
      <c r="M732" s="179"/>
      <c r="N732" s="179"/>
    </row>
    <row r="733" spans="1:14" x14ac:dyDescent="0.2">
      <c r="A733" s="170" t="s">
        <v>755</v>
      </c>
      <c r="B733" s="175" t="s">
        <v>343</v>
      </c>
      <c r="C733" s="170" t="s">
        <v>377</v>
      </c>
      <c r="D733" s="174" t="s">
        <v>1881</v>
      </c>
      <c r="E733" s="176">
        <v>4153678261</v>
      </c>
      <c r="F733" s="170" t="s">
        <v>358</v>
      </c>
      <c r="G733" s="187">
        <v>40523</v>
      </c>
      <c r="H733" s="150">
        <f t="shared" ca="1" si="24"/>
        <v>5</v>
      </c>
      <c r="I733" s="151"/>
      <c r="J733" s="178">
        <v>46570</v>
      </c>
      <c r="K733" s="179">
        <v>4</v>
      </c>
      <c r="L733" s="180">
        <f t="shared" si="25"/>
        <v>47692.337</v>
      </c>
      <c r="M733" s="179"/>
      <c r="N733" s="179"/>
    </row>
    <row r="734" spans="1:14" x14ac:dyDescent="0.2">
      <c r="A734" s="170" t="s">
        <v>1069</v>
      </c>
      <c r="B734" s="175" t="s">
        <v>371</v>
      </c>
      <c r="C734" s="170" t="s">
        <v>377</v>
      </c>
      <c r="D734" s="174" t="s">
        <v>1882</v>
      </c>
      <c r="E734" s="176">
        <v>4082492900</v>
      </c>
      <c r="F734" s="170" t="s">
        <v>345</v>
      </c>
      <c r="G734" s="154">
        <v>40536</v>
      </c>
      <c r="H734" s="150">
        <f t="shared" ca="1" si="24"/>
        <v>5</v>
      </c>
      <c r="I734" s="151" t="s">
        <v>353</v>
      </c>
      <c r="J734" s="178">
        <v>70730</v>
      </c>
      <c r="K734" s="179">
        <v>1</v>
      </c>
      <c r="L734" s="180">
        <f t="shared" si="25"/>
        <v>72434.592999999993</v>
      </c>
      <c r="M734" s="179"/>
      <c r="N734" s="179"/>
    </row>
    <row r="735" spans="1:14" x14ac:dyDescent="0.2">
      <c r="A735" s="170" t="s">
        <v>386</v>
      </c>
      <c r="B735" s="175" t="s">
        <v>371</v>
      </c>
      <c r="C735" s="170" t="s">
        <v>387</v>
      </c>
      <c r="D735" s="174" t="s">
        <v>1883</v>
      </c>
      <c r="E735" s="176">
        <v>3109606989</v>
      </c>
      <c r="F735" s="170" t="s">
        <v>345</v>
      </c>
      <c r="G735" s="187">
        <v>37684</v>
      </c>
      <c r="H735" s="150">
        <f t="shared" ca="1" si="24"/>
        <v>13</v>
      </c>
      <c r="I735" s="151" t="s">
        <v>353</v>
      </c>
      <c r="J735" s="178">
        <v>42800</v>
      </c>
      <c r="K735" s="179">
        <v>5</v>
      </c>
      <c r="L735" s="180">
        <f t="shared" si="25"/>
        <v>43831.48</v>
      </c>
      <c r="M735" s="179"/>
      <c r="N735" s="179"/>
    </row>
    <row r="736" spans="1:14" x14ac:dyDescent="0.2">
      <c r="A736" s="170" t="s">
        <v>823</v>
      </c>
      <c r="B736" s="175" t="s">
        <v>348</v>
      </c>
      <c r="C736" s="170" t="s">
        <v>387</v>
      </c>
      <c r="D736" s="174" t="s">
        <v>1884</v>
      </c>
      <c r="E736" s="176">
        <v>6508197236</v>
      </c>
      <c r="F736" s="170" t="s">
        <v>345</v>
      </c>
      <c r="G736" s="187">
        <v>36991</v>
      </c>
      <c r="H736" s="150">
        <f t="shared" ca="1" si="24"/>
        <v>14</v>
      </c>
      <c r="I736" s="151" t="s">
        <v>346</v>
      </c>
      <c r="J736" s="178">
        <v>63670</v>
      </c>
      <c r="K736" s="179">
        <v>5</v>
      </c>
      <c r="L736" s="180">
        <f t="shared" si="25"/>
        <v>65204.447</v>
      </c>
      <c r="M736" s="179"/>
      <c r="N736" s="179"/>
    </row>
    <row r="737" spans="1:14" x14ac:dyDescent="0.2">
      <c r="A737" s="170" t="s">
        <v>527</v>
      </c>
      <c r="B737" s="175" t="s">
        <v>355</v>
      </c>
      <c r="C737" s="170" t="s">
        <v>387</v>
      </c>
      <c r="D737" s="174" t="s">
        <v>1885</v>
      </c>
      <c r="E737" s="176">
        <v>6504424454</v>
      </c>
      <c r="F737" s="170" t="s">
        <v>358</v>
      </c>
      <c r="G737" s="187">
        <v>40692</v>
      </c>
      <c r="H737" s="150">
        <f t="shared" ca="1" si="24"/>
        <v>4</v>
      </c>
      <c r="I737" s="151"/>
      <c r="J737" s="178">
        <v>85510</v>
      </c>
      <c r="K737" s="179">
        <v>4</v>
      </c>
      <c r="L737" s="180">
        <f t="shared" si="25"/>
        <v>87570.790999999997</v>
      </c>
      <c r="M737" s="179"/>
      <c r="N737" s="179"/>
    </row>
    <row r="738" spans="1:14" x14ac:dyDescent="0.2">
      <c r="A738" s="170" t="s">
        <v>880</v>
      </c>
      <c r="B738" s="175" t="s">
        <v>348</v>
      </c>
      <c r="C738" s="170" t="s">
        <v>387</v>
      </c>
      <c r="D738" s="174" t="s">
        <v>1886</v>
      </c>
      <c r="E738" s="176">
        <v>8053691424</v>
      </c>
      <c r="F738" s="170" t="s">
        <v>358</v>
      </c>
      <c r="G738" s="187">
        <v>40719</v>
      </c>
      <c r="H738" s="150">
        <f t="shared" ca="1" si="24"/>
        <v>4</v>
      </c>
      <c r="I738" s="151"/>
      <c r="J738" s="178">
        <v>66132</v>
      </c>
      <c r="K738" s="179">
        <v>4</v>
      </c>
      <c r="L738" s="180">
        <f t="shared" si="25"/>
        <v>67725.781199999998</v>
      </c>
      <c r="M738" s="179"/>
      <c r="N738" s="179"/>
    </row>
    <row r="739" spans="1:14" x14ac:dyDescent="0.2">
      <c r="A739" s="170" t="s">
        <v>752</v>
      </c>
      <c r="B739" s="175" t="s">
        <v>355</v>
      </c>
      <c r="C739" s="170" t="s">
        <v>387</v>
      </c>
      <c r="D739" s="174" t="s">
        <v>1887</v>
      </c>
      <c r="E739" s="176">
        <v>4159251673</v>
      </c>
      <c r="F739" s="170" t="s">
        <v>345</v>
      </c>
      <c r="G739" s="187">
        <v>37073</v>
      </c>
      <c r="H739" s="150">
        <f t="shared" ca="1" si="24"/>
        <v>14</v>
      </c>
      <c r="I739" s="151" t="s">
        <v>351</v>
      </c>
      <c r="J739" s="178">
        <v>40680</v>
      </c>
      <c r="K739" s="179">
        <v>5</v>
      </c>
      <c r="L739" s="180">
        <f t="shared" si="25"/>
        <v>41660.387999999999</v>
      </c>
      <c r="M739" s="179"/>
      <c r="N739" s="179"/>
    </row>
    <row r="740" spans="1:14" x14ac:dyDescent="0.2">
      <c r="A740" s="170" t="s">
        <v>860</v>
      </c>
      <c r="B740" s="175" t="s">
        <v>343</v>
      </c>
      <c r="C740" s="170" t="s">
        <v>442</v>
      </c>
      <c r="D740" s="174" t="s">
        <v>1888</v>
      </c>
      <c r="E740" s="176">
        <v>4085843933</v>
      </c>
      <c r="F740" s="170" t="s">
        <v>358</v>
      </c>
      <c r="G740" s="187">
        <v>39116</v>
      </c>
      <c r="H740" s="150">
        <f t="shared" ca="1" si="24"/>
        <v>9</v>
      </c>
      <c r="I740" s="151"/>
      <c r="J740" s="178">
        <v>60760</v>
      </c>
      <c r="K740" s="179">
        <v>2</v>
      </c>
      <c r="L740" s="180">
        <f t="shared" si="25"/>
        <v>62224.315999999999</v>
      </c>
      <c r="M740" s="179"/>
      <c r="N740" s="179"/>
    </row>
    <row r="741" spans="1:14" x14ac:dyDescent="0.2">
      <c r="A741" s="170" t="s">
        <v>629</v>
      </c>
      <c r="B741" s="175" t="s">
        <v>371</v>
      </c>
      <c r="C741" s="170" t="s">
        <v>442</v>
      </c>
      <c r="D741" s="174" t="s">
        <v>1889</v>
      </c>
      <c r="E741" s="176">
        <v>2135390268</v>
      </c>
      <c r="F741" s="170" t="s">
        <v>366</v>
      </c>
      <c r="G741" s="187">
        <v>36557</v>
      </c>
      <c r="H741" s="150">
        <f t="shared" ca="1" si="24"/>
        <v>16</v>
      </c>
      <c r="I741" s="151" t="s">
        <v>346</v>
      </c>
      <c r="J741" s="178">
        <v>31250</v>
      </c>
      <c r="K741" s="179">
        <v>2</v>
      </c>
      <c r="L741" s="180">
        <f t="shared" si="25"/>
        <v>32003.125</v>
      </c>
      <c r="M741" s="179"/>
      <c r="N741" s="179"/>
    </row>
    <row r="742" spans="1:14" x14ac:dyDescent="0.2">
      <c r="A742" s="170" t="s">
        <v>441</v>
      </c>
      <c r="B742" s="175" t="s">
        <v>343</v>
      </c>
      <c r="C742" s="170" t="s">
        <v>442</v>
      </c>
      <c r="D742" s="174" t="s">
        <v>1890</v>
      </c>
      <c r="E742" s="176">
        <v>4089525750</v>
      </c>
      <c r="F742" s="170" t="s">
        <v>358</v>
      </c>
      <c r="G742" s="187">
        <v>39639</v>
      </c>
      <c r="H742" s="150">
        <f t="shared" ca="1" si="24"/>
        <v>7</v>
      </c>
      <c r="I742" s="151"/>
      <c r="J742" s="178">
        <v>64720</v>
      </c>
      <c r="K742" s="179">
        <v>5</v>
      </c>
      <c r="L742" s="180">
        <f t="shared" si="25"/>
        <v>66279.751999999993</v>
      </c>
      <c r="M742" s="179"/>
      <c r="N742" s="179"/>
    </row>
    <row r="743" spans="1:14" x14ac:dyDescent="0.2">
      <c r="A743" s="170" t="s">
        <v>929</v>
      </c>
      <c r="B743" s="175" t="s">
        <v>369</v>
      </c>
      <c r="C743" s="170" t="s">
        <v>442</v>
      </c>
      <c r="D743" s="174" t="s">
        <v>1891</v>
      </c>
      <c r="E743" s="176">
        <v>3103561392</v>
      </c>
      <c r="F743" s="170" t="s">
        <v>345</v>
      </c>
      <c r="G743" s="187">
        <v>40384</v>
      </c>
      <c r="H743" s="150">
        <f t="shared" ca="1" si="24"/>
        <v>5</v>
      </c>
      <c r="I743" s="151" t="s">
        <v>346</v>
      </c>
      <c r="J743" s="178">
        <v>46680</v>
      </c>
      <c r="K743" s="179">
        <v>1</v>
      </c>
      <c r="L743" s="180">
        <f t="shared" si="25"/>
        <v>47804.987999999998</v>
      </c>
      <c r="M743" s="179"/>
      <c r="N743" s="179"/>
    </row>
    <row r="744" spans="1:14" x14ac:dyDescent="0.2">
      <c r="A744" s="170" t="s">
        <v>583</v>
      </c>
      <c r="B744" s="175" t="s">
        <v>371</v>
      </c>
      <c r="C744" s="170" t="s">
        <v>442</v>
      </c>
      <c r="D744" s="174" t="s">
        <v>1892</v>
      </c>
      <c r="E744" s="176">
        <v>8056989717</v>
      </c>
      <c r="F744" s="170" t="s">
        <v>374</v>
      </c>
      <c r="G744" s="187">
        <v>40543</v>
      </c>
      <c r="H744" s="150">
        <f t="shared" ca="1" si="24"/>
        <v>5</v>
      </c>
      <c r="I744" s="151"/>
      <c r="J744" s="178">
        <v>19044</v>
      </c>
      <c r="K744" s="179">
        <v>1</v>
      </c>
      <c r="L744" s="180">
        <f t="shared" si="25"/>
        <v>19502.9604</v>
      </c>
      <c r="M744" s="179"/>
      <c r="N744" s="179"/>
    </row>
    <row r="745" spans="1:14" x14ac:dyDescent="0.2">
      <c r="A745" s="170" t="s">
        <v>880</v>
      </c>
      <c r="B745" s="175" t="s">
        <v>348</v>
      </c>
      <c r="C745" s="170" t="s">
        <v>387</v>
      </c>
      <c r="D745" s="174" t="s">
        <v>1886</v>
      </c>
      <c r="E745" s="176">
        <v>8053691424</v>
      </c>
      <c r="F745" s="170" t="s">
        <v>358</v>
      </c>
      <c r="G745" s="187">
        <v>40719</v>
      </c>
      <c r="H745" s="150">
        <f t="shared" ca="1" si="24"/>
        <v>4</v>
      </c>
      <c r="I745" s="151"/>
      <c r="J745" s="178">
        <v>66132</v>
      </c>
      <c r="K745" s="179">
        <v>4</v>
      </c>
      <c r="L745" s="180">
        <f t="shared" si="25"/>
        <v>67725.781199999998</v>
      </c>
      <c r="M745" s="179"/>
      <c r="N745" s="179"/>
    </row>
    <row r="746" spans="1:14" x14ac:dyDescent="0.2">
      <c r="A746" s="170" t="s">
        <v>752</v>
      </c>
      <c r="B746" s="175" t="s">
        <v>355</v>
      </c>
      <c r="C746" s="170" t="s">
        <v>387</v>
      </c>
      <c r="D746" s="174" t="s">
        <v>1887</v>
      </c>
      <c r="E746" s="176">
        <v>4159251673</v>
      </c>
      <c r="F746" s="170" t="s">
        <v>345</v>
      </c>
      <c r="G746" s="187">
        <v>37073</v>
      </c>
      <c r="H746" s="150">
        <f t="shared" ca="1" si="24"/>
        <v>14</v>
      </c>
      <c r="I746" s="151" t="s">
        <v>351</v>
      </c>
      <c r="J746" s="178">
        <v>40680</v>
      </c>
      <c r="K746" s="179">
        <v>5</v>
      </c>
      <c r="L746" s="180">
        <f t="shared" si="25"/>
        <v>41660.387999999999</v>
      </c>
      <c r="M746" s="179"/>
      <c r="N746" s="179"/>
    </row>
    <row r="747" spans="1:14" x14ac:dyDescent="0.2">
      <c r="A747" s="170" t="s">
        <v>860</v>
      </c>
      <c r="B747" s="175" t="s">
        <v>343</v>
      </c>
      <c r="C747" s="170" t="s">
        <v>442</v>
      </c>
      <c r="D747" s="174" t="s">
        <v>1888</v>
      </c>
      <c r="E747" s="176">
        <v>4085843933</v>
      </c>
      <c r="F747" s="170" t="s">
        <v>358</v>
      </c>
      <c r="G747" s="187">
        <v>39116</v>
      </c>
      <c r="H747" s="150">
        <f t="shared" ca="1" si="24"/>
        <v>9</v>
      </c>
      <c r="I747" s="151"/>
      <c r="J747" s="178">
        <v>60760</v>
      </c>
      <c r="K747" s="179">
        <v>2</v>
      </c>
      <c r="L747" s="180">
        <f t="shared" si="25"/>
        <v>62224.315999999999</v>
      </c>
      <c r="M747" s="179"/>
      <c r="N747" s="179"/>
    </row>
    <row r="748" spans="1:14" x14ac:dyDescent="0.2">
      <c r="A748" s="170" t="s">
        <v>629</v>
      </c>
      <c r="B748" s="175" t="s">
        <v>371</v>
      </c>
      <c r="C748" s="170" t="s">
        <v>442</v>
      </c>
      <c r="D748" s="174" t="s">
        <v>1889</v>
      </c>
      <c r="E748" s="176">
        <v>2135390268</v>
      </c>
      <c r="F748" s="170" t="s">
        <v>366</v>
      </c>
      <c r="G748" s="187">
        <v>36557</v>
      </c>
      <c r="H748" s="150">
        <f t="shared" ca="1" si="24"/>
        <v>16</v>
      </c>
      <c r="I748" s="151" t="s">
        <v>346</v>
      </c>
      <c r="J748" s="178">
        <v>31250</v>
      </c>
      <c r="K748" s="179">
        <v>2</v>
      </c>
      <c r="L748" s="180">
        <f t="shared" si="25"/>
        <v>32003.125</v>
      </c>
      <c r="M748" s="179"/>
      <c r="N748" s="179"/>
    </row>
    <row r="749" spans="1:14" x14ac:dyDescent="0.2">
      <c r="A749" s="170" t="s">
        <v>441</v>
      </c>
      <c r="B749" s="175" t="s">
        <v>343</v>
      </c>
      <c r="C749" s="170" t="s">
        <v>442</v>
      </c>
      <c r="D749" s="174" t="s">
        <v>1890</v>
      </c>
      <c r="E749" s="176">
        <v>4089525750</v>
      </c>
      <c r="F749" s="170" t="s">
        <v>358</v>
      </c>
      <c r="G749" s="187">
        <v>39639</v>
      </c>
      <c r="H749" s="150">
        <f t="shared" ca="1" si="24"/>
        <v>7</v>
      </c>
      <c r="I749" s="151"/>
      <c r="J749" s="178">
        <v>64720</v>
      </c>
      <c r="K749" s="179">
        <v>5</v>
      </c>
      <c r="L749" s="180">
        <f t="shared" si="25"/>
        <v>66279.751999999993</v>
      </c>
      <c r="M749" s="179"/>
      <c r="N749" s="179"/>
    </row>
    <row r="750" spans="1:14" x14ac:dyDescent="0.2">
      <c r="A750" s="170" t="s">
        <v>929</v>
      </c>
      <c r="B750" s="175" t="s">
        <v>369</v>
      </c>
      <c r="C750" s="170" t="s">
        <v>442</v>
      </c>
      <c r="D750" s="174" t="s">
        <v>1891</v>
      </c>
      <c r="E750" s="176">
        <v>3103561392</v>
      </c>
      <c r="F750" s="170" t="s">
        <v>345</v>
      </c>
      <c r="G750" s="187">
        <v>40384</v>
      </c>
      <c r="H750" s="150">
        <f t="shared" ca="1" si="24"/>
        <v>5</v>
      </c>
      <c r="I750" s="151" t="s">
        <v>346</v>
      </c>
      <c r="J750" s="178">
        <v>46680</v>
      </c>
      <c r="K750" s="179">
        <v>1</v>
      </c>
      <c r="L750" s="180">
        <f t="shared" si="25"/>
        <v>47804.987999999998</v>
      </c>
      <c r="M750" s="179"/>
      <c r="N750" s="179"/>
    </row>
    <row r="751" spans="1:14" x14ac:dyDescent="0.2">
      <c r="A751" s="170" t="s">
        <v>583</v>
      </c>
      <c r="B751" s="175" t="s">
        <v>371</v>
      </c>
      <c r="C751" s="170" t="s">
        <v>442</v>
      </c>
      <c r="D751" s="174" t="s">
        <v>1892</v>
      </c>
      <c r="E751" s="176">
        <v>8056989717</v>
      </c>
      <c r="F751" s="170" t="s">
        <v>374</v>
      </c>
      <c r="G751" s="187">
        <v>40543</v>
      </c>
      <c r="H751" s="150">
        <f t="shared" ca="1" si="24"/>
        <v>5</v>
      </c>
      <c r="I751" s="151"/>
      <c r="J751" s="178">
        <v>19044</v>
      </c>
      <c r="K751" s="179">
        <v>1</v>
      </c>
      <c r="L751" s="180">
        <f t="shared" si="25"/>
        <v>19502.9604</v>
      </c>
      <c r="M751" s="179"/>
      <c r="N751" s="179"/>
    </row>
  </sheetData>
  <printOptions horizontalCentered="1" verticalCentered="1"/>
  <pageMargins left="0.5" right="0.5" top="0.5" bottom="0.5" header="0.5" footer="0.5"/>
  <pageSetup scale="240" orientation="portrait" horizontalDpi="4294967292" verticalDpi="4294967292" r:id="rId1"/>
  <headerFooter alignWithMargins="0">
    <oddHeader>&amp;F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P914"/>
  <sheetViews>
    <sheetView zoomScale="145" zoomScaleNormal="145" zoomScalePageLayoutView="145" workbookViewId="0">
      <selection activeCell="A14" sqref="A14"/>
    </sheetView>
  </sheetViews>
  <sheetFormatPr baseColWidth="10" defaultColWidth="15" defaultRowHeight="14" x14ac:dyDescent="0.15"/>
  <cols>
    <col min="1" max="1" width="14" style="46" bestFit="1" customWidth="1"/>
    <col min="2" max="2" width="16" style="46" bestFit="1" customWidth="1"/>
    <col min="3" max="3" width="5.6640625" style="46" bestFit="1" customWidth="1"/>
    <col min="4" max="4" width="12.6640625" style="46" bestFit="1" customWidth="1"/>
    <col min="5" max="5" width="8.83203125" style="68" bestFit="1" customWidth="1"/>
    <col min="6" max="6" width="8.5" style="148" bestFit="1" customWidth="1"/>
    <col min="7" max="7" width="8.33203125" style="69" bestFit="1" customWidth="1"/>
    <col min="8" max="8" width="10.33203125" style="149" customWidth="1"/>
    <col min="9" max="9" width="39.6640625" style="46" customWidth="1"/>
    <col min="10" max="10" width="13.83203125" style="46" bestFit="1" customWidth="1"/>
    <col min="11" max="15" width="9.1640625" style="46" customWidth="1"/>
    <col min="16" max="16" width="7.1640625" style="46" customWidth="1"/>
    <col min="17" max="16384" width="15" style="46"/>
  </cols>
  <sheetData>
    <row r="1" spans="1:16" ht="34.25" customHeight="1" x14ac:dyDescent="0.25">
      <c r="A1" s="123"/>
      <c r="B1" s="44"/>
      <c r="C1" s="44"/>
      <c r="D1" s="212" t="s">
        <v>15</v>
      </c>
      <c r="E1" s="212"/>
      <c r="F1" s="212"/>
      <c r="G1" s="212"/>
      <c r="H1" s="212"/>
      <c r="J1" s="57"/>
      <c r="K1" s="124" t="s">
        <v>31</v>
      </c>
      <c r="L1" s="124" t="s">
        <v>29</v>
      </c>
      <c r="M1" s="124" t="s">
        <v>25</v>
      </c>
      <c r="N1" s="124" t="s">
        <v>32</v>
      </c>
      <c r="O1" s="124" t="s">
        <v>27</v>
      </c>
      <c r="P1" s="124" t="s">
        <v>0</v>
      </c>
    </row>
    <row r="2" spans="1:16" ht="21" x14ac:dyDescent="0.2">
      <c r="A2" s="47"/>
      <c r="B2" s="47"/>
      <c r="C2" s="47"/>
      <c r="D2" s="213" t="s">
        <v>16</v>
      </c>
      <c r="E2" s="213"/>
      <c r="F2" s="213"/>
      <c r="G2" s="213"/>
      <c r="H2" s="213"/>
      <c r="I2" s="125"/>
      <c r="J2" s="126" t="s">
        <v>313</v>
      </c>
      <c r="K2" s="57">
        <f t="shared" ref="K2:O13" si="0">SUMIFS($G:$G,$A:$A,$J2,$B:$B,K$1)</f>
        <v>154</v>
      </c>
      <c r="L2" s="57">
        <f t="shared" si="0"/>
        <v>104</v>
      </c>
      <c r="M2" s="57">
        <f t="shared" si="0"/>
        <v>138</v>
      </c>
      <c r="N2" s="57">
        <f t="shared" si="0"/>
        <v>121</v>
      </c>
      <c r="O2" s="57">
        <f t="shared" si="0"/>
        <v>91</v>
      </c>
      <c r="P2" s="127">
        <f>SUM(K2:O2)</f>
        <v>608</v>
      </c>
    </row>
    <row r="3" spans="1:16" ht="15" x14ac:dyDescent="0.2">
      <c r="A3" s="47"/>
      <c r="B3" s="47"/>
      <c r="C3" s="47"/>
      <c r="D3" s="47"/>
      <c r="E3" s="47"/>
      <c r="F3" s="128"/>
      <c r="G3" s="47"/>
      <c r="H3" s="129"/>
      <c r="I3" s="125"/>
      <c r="J3" s="126" t="s">
        <v>314</v>
      </c>
      <c r="K3" s="57">
        <f t="shared" si="0"/>
        <v>150</v>
      </c>
      <c r="L3" s="57">
        <f t="shared" si="0"/>
        <v>69</v>
      </c>
      <c r="M3" s="57">
        <f t="shared" si="0"/>
        <v>155</v>
      </c>
      <c r="N3" s="57">
        <f t="shared" si="0"/>
        <v>101</v>
      </c>
      <c r="O3" s="57">
        <f t="shared" si="0"/>
        <v>110</v>
      </c>
      <c r="P3" s="127">
        <f t="shared" ref="P3:P14" si="1">SUM(K3:O3)</f>
        <v>585</v>
      </c>
    </row>
    <row r="4" spans="1:16" s="56" customFormat="1" ht="16" x14ac:dyDescent="0.2">
      <c r="A4" s="130" t="s">
        <v>315</v>
      </c>
      <c r="B4" s="131" t="s">
        <v>18</v>
      </c>
      <c r="C4" s="130" t="s">
        <v>316</v>
      </c>
      <c r="D4" s="131" t="s">
        <v>19</v>
      </c>
      <c r="E4" s="132" t="s">
        <v>20</v>
      </c>
      <c r="F4" s="133" t="s">
        <v>21</v>
      </c>
      <c r="G4" s="134" t="s">
        <v>22</v>
      </c>
      <c r="H4" s="135" t="s">
        <v>23</v>
      </c>
      <c r="I4" s="125"/>
      <c r="J4" s="126" t="s">
        <v>317</v>
      </c>
      <c r="K4" s="57">
        <f t="shared" si="0"/>
        <v>209</v>
      </c>
      <c r="L4" s="57">
        <f t="shared" si="0"/>
        <v>118</v>
      </c>
      <c r="M4" s="57">
        <f t="shared" si="0"/>
        <v>151</v>
      </c>
      <c r="N4" s="57">
        <f t="shared" si="0"/>
        <v>117</v>
      </c>
      <c r="O4" s="57">
        <f t="shared" si="0"/>
        <v>183</v>
      </c>
      <c r="P4" s="127">
        <f t="shared" si="1"/>
        <v>778</v>
      </c>
    </row>
    <row r="5" spans="1:16" ht="15" x14ac:dyDescent="0.2">
      <c r="A5" s="136" t="s">
        <v>318</v>
      </c>
      <c r="B5" s="58" t="s">
        <v>25</v>
      </c>
      <c r="C5" s="137" t="s">
        <v>319</v>
      </c>
      <c r="D5" s="58" t="s">
        <v>26</v>
      </c>
      <c r="E5" s="138">
        <v>40546</v>
      </c>
      <c r="F5" s="139">
        <v>340.95</v>
      </c>
      <c r="G5" s="61">
        <v>9</v>
      </c>
      <c r="H5" s="140">
        <f t="shared" ref="H5:H68" si="2">F5*G5</f>
        <v>3068.5499999999997</v>
      </c>
      <c r="I5" s="141"/>
      <c r="J5" s="126" t="s">
        <v>320</v>
      </c>
      <c r="K5" s="57">
        <f t="shared" si="0"/>
        <v>19</v>
      </c>
      <c r="L5" s="57">
        <f t="shared" si="0"/>
        <v>150</v>
      </c>
      <c r="M5" s="57">
        <f t="shared" si="0"/>
        <v>90</v>
      </c>
      <c r="N5" s="57">
        <f t="shared" si="0"/>
        <v>174</v>
      </c>
      <c r="O5" s="57">
        <f t="shared" si="0"/>
        <v>166</v>
      </c>
      <c r="P5" s="127">
        <f t="shared" si="1"/>
        <v>599</v>
      </c>
    </row>
    <row r="6" spans="1:16" ht="15" x14ac:dyDescent="0.2">
      <c r="A6" s="136" t="s">
        <v>321</v>
      </c>
      <c r="B6" s="58" t="s">
        <v>27</v>
      </c>
      <c r="C6" s="137" t="s">
        <v>322</v>
      </c>
      <c r="D6" s="58" t="s">
        <v>28</v>
      </c>
      <c r="E6" s="138">
        <v>40546</v>
      </c>
      <c r="F6" s="139">
        <v>340.95</v>
      </c>
      <c r="G6" s="61">
        <v>2</v>
      </c>
      <c r="H6" s="140">
        <f t="shared" si="2"/>
        <v>681.9</v>
      </c>
      <c r="I6" s="141"/>
      <c r="J6" s="126" t="s">
        <v>323</v>
      </c>
      <c r="K6" s="57">
        <f t="shared" si="0"/>
        <v>154</v>
      </c>
      <c r="L6" s="57">
        <f t="shared" si="0"/>
        <v>124</v>
      </c>
      <c r="M6" s="57">
        <f t="shared" si="0"/>
        <v>80</v>
      </c>
      <c r="N6" s="57">
        <f t="shared" si="0"/>
        <v>105</v>
      </c>
      <c r="O6" s="57">
        <f t="shared" si="0"/>
        <v>169</v>
      </c>
      <c r="P6" s="127">
        <f t="shared" si="1"/>
        <v>632</v>
      </c>
    </row>
    <row r="7" spans="1:16" ht="15" x14ac:dyDescent="0.2">
      <c r="A7" s="136" t="s">
        <v>317</v>
      </c>
      <c r="B7" s="58" t="s">
        <v>29</v>
      </c>
      <c r="C7" s="137" t="s">
        <v>324</v>
      </c>
      <c r="D7" s="58" t="s">
        <v>30</v>
      </c>
      <c r="E7" s="138">
        <v>40547</v>
      </c>
      <c r="F7" s="139">
        <v>79.989999999999995</v>
      </c>
      <c r="G7" s="61">
        <v>7</v>
      </c>
      <c r="H7" s="140">
        <f t="shared" si="2"/>
        <v>559.92999999999995</v>
      </c>
      <c r="I7" s="141"/>
      <c r="J7" s="126" t="s">
        <v>325</v>
      </c>
      <c r="K7" s="57">
        <f t="shared" si="0"/>
        <v>79</v>
      </c>
      <c r="L7" s="57">
        <f t="shared" si="0"/>
        <v>122</v>
      </c>
      <c r="M7" s="57">
        <f t="shared" si="0"/>
        <v>74</v>
      </c>
      <c r="N7" s="57">
        <f t="shared" si="0"/>
        <v>107</v>
      </c>
      <c r="O7" s="57">
        <f t="shared" si="0"/>
        <v>142</v>
      </c>
      <c r="P7" s="127">
        <f t="shared" si="1"/>
        <v>524</v>
      </c>
    </row>
    <row r="8" spans="1:16" ht="15" x14ac:dyDescent="0.2">
      <c r="A8" s="136" t="s">
        <v>321</v>
      </c>
      <c r="B8" s="58" t="s">
        <v>31</v>
      </c>
      <c r="C8" s="137" t="s">
        <v>322</v>
      </c>
      <c r="D8" s="58" t="s">
        <v>30</v>
      </c>
      <c r="E8" s="138">
        <v>40548</v>
      </c>
      <c r="F8" s="139">
        <v>168.95</v>
      </c>
      <c r="G8" s="61">
        <v>3</v>
      </c>
      <c r="H8" s="140">
        <f t="shared" si="2"/>
        <v>506.84999999999997</v>
      </c>
      <c r="I8" s="141"/>
      <c r="J8" s="126" t="s">
        <v>326</v>
      </c>
      <c r="K8" s="57">
        <f t="shared" si="0"/>
        <v>77</v>
      </c>
      <c r="L8" s="57">
        <f t="shared" si="0"/>
        <v>130</v>
      </c>
      <c r="M8" s="57">
        <f t="shared" si="0"/>
        <v>75</v>
      </c>
      <c r="N8" s="57">
        <f t="shared" si="0"/>
        <v>172</v>
      </c>
      <c r="O8" s="57">
        <f t="shared" si="0"/>
        <v>62</v>
      </c>
      <c r="P8" s="127">
        <f t="shared" si="1"/>
        <v>516</v>
      </c>
    </row>
    <row r="9" spans="1:16" ht="15" x14ac:dyDescent="0.2">
      <c r="A9" s="136" t="s">
        <v>314</v>
      </c>
      <c r="B9" s="58" t="s">
        <v>29</v>
      </c>
      <c r="C9" s="137" t="s">
        <v>322</v>
      </c>
      <c r="D9" s="58" t="s">
        <v>26</v>
      </c>
      <c r="E9" s="138">
        <v>40548</v>
      </c>
      <c r="F9" s="139">
        <v>79.989999999999995</v>
      </c>
      <c r="G9" s="61">
        <v>12</v>
      </c>
      <c r="H9" s="140">
        <f t="shared" si="2"/>
        <v>959.87999999999988</v>
      </c>
      <c r="I9" s="141"/>
      <c r="J9" s="126" t="s">
        <v>327</v>
      </c>
      <c r="K9" s="57">
        <f t="shared" si="0"/>
        <v>147</v>
      </c>
      <c r="L9" s="57">
        <f t="shared" si="0"/>
        <v>145</v>
      </c>
      <c r="M9" s="57">
        <f t="shared" si="0"/>
        <v>125</v>
      </c>
      <c r="N9" s="57">
        <f t="shared" si="0"/>
        <v>116</v>
      </c>
      <c r="O9" s="57">
        <f t="shared" si="0"/>
        <v>212</v>
      </c>
      <c r="P9" s="127">
        <f t="shared" si="1"/>
        <v>745</v>
      </c>
    </row>
    <row r="10" spans="1:16" ht="15" x14ac:dyDescent="0.2">
      <c r="A10" s="136" t="s">
        <v>328</v>
      </c>
      <c r="B10" s="62" t="s">
        <v>32</v>
      </c>
      <c r="C10" s="137" t="s">
        <v>329</v>
      </c>
      <c r="D10" s="58" t="s">
        <v>30</v>
      </c>
      <c r="E10" s="138">
        <v>40550</v>
      </c>
      <c r="F10" s="139">
        <v>799.95</v>
      </c>
      <c r="G10" s="61">
        <v>13</v>
      </c>
      <c r="H10" s="140">
        <f t="shared" si="2"/>
        <v>10399.35</v>
      </c>
      <c r="I10" s="141"/>
      <c r="J10" s="126" t="s">
        <v>330</v>
      </c>
      <c r="K10" s="57">
        <f t="shared" si="0"/>
        <v>93</v>
      </c>
      <c r="L10" s="57">
        <f t="shared" si="0"/>
        <v>62</v>
      </c>
      <c r="M10" s="57">
        <f t="shared" si="0"/>
        <v>72</v>
      </c>
      <c r="N10" s="57">
        <f t="shared" si="0"/>
        <v>90</v>
      </c>
      <c r="O10" s="57">
        <f t="shared" si="0"/>
        <v>121</v>
      </c>
      <c r="P10" s="127">
        <f t="shared" si="1"/>
        <v>438</v>
      </c>
    </row>
    <row r="11" spans="1:16" ht="15" x14ac:dyDescent="0.2">
      <c r="A11" s="136" t="s">
        <v>327</v>
      </c>
      <c r="B11" s="58" t="s">
        <v>29</v>
      </c>
      <c r="C11" s="137" t="s">
        <v>319</v>
      </c>
      <c r="D11" s="58" t="s">
        <v>28</v>
      </c>
      <c r="E11" s="138">
        <v>40551</v>
      </c>
      <c r="F11" s="139">
        <v>79.989999999999995</v>
      </c>
      <c r="G11" s="61">
        <v>10</v>
      </c>
      <c r="H11" s="140">
        <f t="shared" si="2"/>
        <v>799.9</v>
      </c>
      <c r="I11" s="141"/>
      <c r="J11" s="126" t="s">
        <v>321</v>
      </c>
      <c r="K11" s="57">
        <f t="shared" si="0"/>
        <v>134</v>
      </c>
      <c r="L11" s="57">
        <f t="shared" si="0"/>
        <v>145</v>
      </c>
      <c r="M11" s="57">
        <f t="shared" si="0"/>
        <v>79</v>
      </c>
      <c r="N11" s="57">
        <f t="shared" si="0"/>
        <v>128</v>
      </c>
      <c r="O11" s="57">
        <f t="shared" si="0"/>
        <v>172</v>
      </c>
      <c r="P11" s="127">
        <f t="shared" si="1"/>
        <v>658</v>
      </c>
    </row>
    <row r="12" spans="1:16" ht="15" x14ac:dyDescent="0.2">
      <c r="A12" s="136" t="s">
        <v>321</v>
      </c>
      <c r="B12" s="58" t="s">
        <v>32</v>
      </c>
      <c r="C12" s="137" t="s">
        <v>322</v>
      </c>
      <c r="D12" s="58" t="s">
        <v>28</v>
      </c>
      <c r="E12" s="138">
        <v>40551</v>
      </c>
      <c r="F12" s="139">
        <v>799.95</v>
      </c>
      <c r="G12" s="61">
        <v>2</v>
      </c>
      <c r="H12" s="140">
        <f t="shared" si="2"/>
        <v>1599.9</v>
      </c>
      <c r="I12" s="141"/>
      <c r="J12" s="126" t="s">
        <v>328</v>
      </c>
      <c r="K12" s="57">
        <f t="shared" si="0"/>
        <v>157</v>
      </c>
      <c r="L12" s="57">
        <f t="shared" si="0"/>
        <v>120</v>
      </c>
      <c r="M12" s="57">
        <f t="shared" si="0"/>
        <v>150</v>
      </c>
      <c r="N12" s="57">
        <f t="shared" si="0"/>
        <v>249</v>
      </c>
      <c r="O12" s="57">
        <f t="shared" si="0"/>
        <v>170</v>
      </c>
      <c r="P12" s="127">
        <f t="shared" si="1"/>
        <v>846</v>
      </c>
    </row>
    <row r="13" spans="1:16" ht="15" x14ac:dyDescent="0.2">
      <c r="A13" s="136" t="s">
        <v>321</v>
      </c>
      <c r="B13" s="58" t="s">
        <v>27</v>
      </c>
      <c r="C13" s="137" t="s">
        <v>322</v>
      </c>
      <c r="D13" s="58" t="s">
        <v>28</v>
      </c>
      <c r="E13" s="138">
        <v>40551</v>
      </c>
      <c r="F13" s="139">
        <v>340.95</v>
      </c>
      <c r="G13" s="61">
        <v>6</v>
      </c>
      <c r="H13" s="140">
        <f t="shared" si="2"/>
        <v>2045.6999999999998</v>
      </c>
      <c r="I13" s="141"/>
      <c r="J13" s="126" t="s">
        <v>318</v>
      </c>
      <c r="K13" s="57">
        <f t="shared" si="0"/>
        <v>239</v>
      </c>
      <c r="L13" s="57">
        <f t="shared" si="0"/>
        <v>199</v>
      </c>
      <c r="M13" s="57">
        <f t="shared" si="0"/>
        <v>214</v>
      </c>
      <c r="N13" s="57">
        <f t="shared" si="0"/>
        <v>199</v>
      </c>
      <c r="O13" s="57">
        <f t="shared" si="0"/>
        <v>217</v>
      </c>
      <c r="P13" s="127">
        <f t="shared" si="1"/>
        <v>1068</v>
      </c>
    </row>
    <row r="14" spans="1:16" ht="15" x14ac:dyDescent="0.2">
      <c r="A14" s="136" t="s">
        <v>321</v>
      </c>
      <c r="B14" s="58" t="s">
        <v>27</v>
      </c>
      <c r="C14" s="137" t="s">
        <v>322</v>
      </c>
      <c r="D14" s="58" t="s">
        <v>26</v>
      </c>
      <c r="E14" s="138">
        <v>40554</v>
      </c>
      <c r="F14" s="139">
        <v>340.95</v>
      </c>
      <c r="G14" s="61">
        <v>13</v>
      </c>
      <c r="H14" s="140">
        <f t="shared" si="2"/>
        <v>4432.3499999999995</v>
      </c>
      <c r="I14" s="141"/>
      <c r="J14" s="142" t="s">
        <v>0</v>
      </c>
      <c r="K14" s="143">
        <f>SUM(K2:K13)</f>
        <v>1612</v>
      </c>
      <c r="L14" s="143">
        <f>SUM(L2:L13)</f>
        <v>1488</v>
      </c>
      <c r="M14" s="143">
        <f>SUM(M2:M13)</f>
        <v>1403</v>
      </c>
      <c r="N14" s="143">
        <f>SUM(N2:N13)</f>
        <v>1679</v>
      </c>
      <c r="O14" s="143">
        <f>SUM(O2:O13)</f>
        <v>1815</v>
      </c>
      <c r="P14" s="143">
        <f t="shared" si="1"/>
        <v>7997</v>
      </c>
    </row>
    <row r="15" spans="1:16" ht="15" x14ac:dyDescent="0.2">
      <c r="A15" s="136" t="s">
        <v>314</v>
      </c>
      <c r="B15" s="58" t="s">
        <v>31</v>
      </c>
      <c r="C15" s="137" t="s">
        <v>322</v>
      </c>
      <c r="D15" s="58" t="s">
        <v>28</v>
      </c>
      <c r="E15" s="138">
        <v>40554</v>
      </c>
      <c r="F15" s="139">
        <v>168.95</v>
      </c>
      <c r="G15" s="61">
        <v>10</v>
      </c>
      <c r="H15" s="140">
        <f t="shared" si="2"/>
        <v>1689.5</v>
      </c>
      <c r="I15" s="141"/>
    </row>
    <row r="16" spans="1:16" ht="15" x14ac:dyDescent="0.2">
      <c r="A16" s="136" t="s">
        <v>318</v>
      </c>
      <c r="B16" s="58" t="s">
        <v>27</v>
      </c>
      <c r="C16" s="137" t="s">
        <v>319</v>
      </c>
      <c r="D16" s="58" t="s">
        <v>28</v>
      </c>
      <c r="E16" s="138">
        <v>40554</v>
      </c>
      <c r="F16" s="139">
        <v>340.95</v>
      </c>
      <c r="G16" s="61">
        <v>4</v>
      </c>
      <c r="H16" s="140">
        <f t="shared" si="2"/>
        <v>1363.8</v>
      </c>
      <c r="I16" s="141"/>
    </row>
    <row r="17" spans="1:9" ht="15" x14ac:dyDescent="0.2">
      <c r="A17" s="136" t="s">
        <v>314</v>
      </c>
      <c r="B17" s="58" t="s">
        <v>31</v>
      </c>
      <c r="C17" s="137" t="s">
        <v>322</v>
      </c>
      <c r="D17" s="58" t="s">
        <v>26</v>
      </c>
      <c r="E17" s="138">
        <v>40555</v>
      </c>
      <c r="F17" s="139">
        <v>168.95</v>
      </c>
      <c r="G17" s="61">
        <v>11</v>
      </c>
      <c r="H17" s="140">
        <f t="shared" si="2"/>
        <v>1858.4499999999998</v>
      </c>
      <c r="I17" s="141"/>
    </row>
    <row r="18" spans="1:9" ht="15" x14ac:dyDescent="0.2">
      <c r="A18" s="136" t="s">
        <v>317</v>
      </c>
      <c r="B18" s="58" t="s">
        <v>25</v>
      </c>
      <c r="C18" s="137" t="s">
        <v>324</v>
      </c>
      <c r="D18" s="58" t="s">
        <v>26</v>
      </c>
      <c r="E18" s="138">
        <v>40555</v>
      </c>
      <c r="F18" s="139">
        <v>340.95</v>
      </c>
      <c r="G18" s="61">
        <v>7</v>
      </c>
      <c r="H18" s="140">
        <f t="shared" si="2"/>
        <v>2386.65</v>
      </c>
      <c r="I18" s="141"/>
    </row>
    <row r="19" spans="1:9" ht="15" x14ac:dyDescent="0.2">
      <c r="A19" s="136" t="s">
        <v>314</v>
      </c>
      <c r="B19" s="58" t="s">
        <v>29</v>
      </c>
      <c r="C19" s="137" t="s">
        <v>322</v>
      </c>
      <c r="D19" s="58" t="s">
        <v>30</v>
      </c>
      <c r="E19" s="138">
        <v>40556</v>
      </c>
      <c r="F19" s="139">
        <v>79.989999999999995</v>
      </c>
      <c r="G19" s="61">
        <v>11</v>
      </c>
      <c r="H19" s="140">
        <f t="shared" si="2"/>
        <v>879.89</v>
      </c>
      <c r="I19" s="141"/>
    </row>
    <row r="20" spans="1:9" ht="15" x14ac:dyDescent="0.2">
      <c r="A20" s="136" t="s">
        <v>327</v>
      </c>
      <c r="B20" s="58" t="s">
        <v>32</v>
      </c>
      <c r="C20" s="137" t="s">
        <v>319</v>
      </c>
      <c r="D20" s="58" t="s">
        <v>26</v>
      </c>
      <c r="E20" s="138">
        <v>40556</v>
      </c>
      <c r="F20" s="139">
        <v>799.95</v>
      </c>
      <c r="G20" s="61">
        <v>6</v>
      </c>
      <c r="H20" s="140">
        <f t="shared" si="2"/>
        <v>4799.7000000000007</v>
      </c>
      <c r="I20" s="141"/>
    </row>
    <row r="21" spans="1:9" ht="15" x14ac:dyDescent="0.2">
      <c r="A21" s="136" t="s">
        <v>326</v>
      </c>
      <c r="B21" s="58" t="s">
        <v>25</v>
      </c>
      <c r="C21" s="137" t="s">
        <v>329</v>
      </c>
      <c r="D21" s="58" t="s">
        <v>26</v>
      </c>
      <c r="E21" s="138">
        <v>40557</v>
      </c>
      <c r="F21" s="139">
        <v>340.95</v>
      </c>
      <c r="G21" s="61">
        <v>14</v>
      </c>
      <c r="H21" s="140">
        <f t="shared" si="2"/>
        <v>4773.3</v>
      </c>
      <c r="I21" s="141"/>
    </row>
    <row r="22" spans="1:9" ht="15" x14ac:dyDescent="0.2">
      <c r="A22" s="136" t="s">
        <v>328</v>
      </c>
      <c r="B22" s="58" t="s">
        <v>31</v>
      </c>
      <c r="C22" s="137" t="s">
        <v>329</v>
      </c>
      <c r="D22" s="58" t="s">
        <v>28</v>
      </c>
      <c r="E22" s="138">
        <v>40557</v>
      </c>
      <c r="F22" s="139">
        <v>168.95</v>
      </c>
      <c r="G22" s="61">
        <v>10</v>
      </c>
      <c r="H22" s="140">
        <f t="shared" si="2"/>
        <v>1689.5</v>
      </c>
      <c r="I22" s="141"/>
    </row>
    <row r="23" spans="1:9" ht="15" x14ac:dyDescent="0.2">
      <c r="A23" s="136" t="s">
        <v>318</v>
      </c>
      <c r="B23" s="58" t="s">
        <v>27</v>
      </c>
      <c r="C23" s="137" t="s">
        <v>319</v>
      </c>
      <c r="D23" s="58" t="s">
        <v>30</v>
      </c>
      <c r="E23" s="138">
        <v>40562</v>
      </c>
      <c r="F23" s="139">
        <v>340.95</v>
      </c>
      <c r="G23" s="61">
        <v>4</v>
      </c>
      <c r="H23" s="140">
        <f t="shared" si="2"/>
        <v>1363.8</v>
      </c>
      <c r="I23" s="141"/>
    </row>
    <row r="24" spans="1:9" ht="15" x14ac:dyDescent="0.2">
      <c r="A24" s="136" t="s">
        <v>326</v>
      </c>
      <c r="B24" s="58" t="s">
        <v>29</v>
      </c>
      <c r="C24" s="137" t="s">
        <v>329</v>
      </c>
      <c r="D24" s="58" t="s">
        <v>26</v>
      </c>
      <c r="E24" s="138">
        <v>40563</v>
      </c>
      <c r="F24" s="139">
        <v>79.989999999999995</v>
      </c>
      <c r="G24" s="61">
        <v>20</v>
      </c>
      <c r="H24" s="140">
        <f t="shared" si="2"/>
        <v>1599.8</v>
      </c>
      <c r="I24" s="141"/>
    </row>
    <row r="25" spans="1:9" ht="15" x14ac:dyDescent="0.2">
      <c r="A25" s="136" t="s">
        <v>328</v>
      </c>
      <c r="B25" s="58" t="s">
        <v>27</v>
      </c>
      <c r="C25" s="137" t="s">
        <v>329</v>
      </c>
      <c r="D25" s="58" t="s">
        <v>28</v>
      </c>
      <c r="E25" s="138">
        <v>40564</v>
      </c>
      <c r="F25" s="139">
        <v>340.95</v>
      </c>
      <c r="G25" s="61">
        <v>8</v>
      </c>
      <c r="H25" s="140">
        <f t="shared" si="2"/>
        <v>2727.6</v>
      </c>
      <c r="I25" s="141"/>
    </row>
    <row r="26" spans="1:9" ht="15" x14ac:dyDescent="0.2">
      <c r="A26" s="136" t="s">
        <v>325</v>
      </c>
      <c r="B26" s="58" t="s">
        <v>29</v>
      </c>
      <c r="C26" s="137" t="s">
        <v>319</v>
      </c>
      <c r="D26" s="58" t="s">
        <v>28</v>
      </c>
      <c r="E26" s="138">
        <v>40566</v>
      </c>
      <c r="F26" s="139">
        <v>79.989999999999995</v>
      </c>
      <c r="G26" s="61">
        <v>11</v>
      </c>
      <c r="H26" s="140">
        <f t="shared" si="2"/>
        <v>879.89</v>
      </c>
      <c r="I26" s="141"/>
    </row>
    <row r="27" spans="1:9" ht="15" x14ac:dyDescent="0.2">
      <c r="A27" s="136" t="s">
        <v>317</v>
      </c>
      <c r="B27" s="58" t="s">
        <v>25</v>
      </c>
      <c r="C27" s="137" t="s">
        <v>324</v>
      </c>
      <c r="D27" s="58" t="s">
        <v>30</v>
      </c>
      <c r="E27" s="138">
        <v>40568</v>
      </c>
      <c r="F27" s="139">
        <v>340.95</v>
      </c>
      <c r="G27" s="61">
        <v>13</v>
      </c>
      <c r="H27" s="140">
        <f t="shared" si="2"/>
        <v>4432.3499999999995</v>
      </c>
      <c r="I27" s="141"/>
    </row>
    <row r="28" spans="1:9" ht="15" x14ac:dyDescent="0.2">
      <c r="A28" s="136" t="s">
        <v>317</v>
      </c>
      <c r="B28" s="58" t="s">
        <v>27</v>
      </c>
      <c r="C28" s="137" t="s">
        <v>324</v>
      </c>
      <c r="D28" s="58" t="s">
        <v>26</v>
      </c>
      <c r="E28" s="138">
        <v>40568</v>
      </c>
      <c r="F28" s="139">
        <v>340.95</v>
      </c>
      <c r="G28" s="61">
        <v>7</v>
      </c>
      <c r="H28" s="140">
        <f t="shared" si="2"/>
        <v>2386.65</v>
      </c>
      <c r="I28" s="141"/>
    </row>
    <row r="29" spans="1:9" ht="15" x14ac:dyDescent="0.2">
      <c r="A29" s="136" t="s">
        <v>325</v>
      </c>
      <c r="B29" s="58" t="s">
        <v>27</v>
      </c>
      <c r="C29" s="137" t="s">
        <v>319</v>
      </c>
      <c r="D29" s="58" t="s">
        <v>26</v>
      </c>
      <c r="E29" s="138">
        <v>40569</v>
      </c>
      <c r="F29" s="139">
        <v>340.95</v>
      </c>
      <c r="G29" s="61">
        <v>8</v>
      </c>
      <c r="H29" s="140">
        <f t="shared" si="2"/>
        <v>2727.6</v>
      </c>
      <c r="I29" s="141"/>
    </row>
    <row r="30" spans="1:9" ht="15" x14ac:dyDescent="0.2">
      <c r="A30" s="136" t="s">
        <v>318</v>
      </c>
      <c r="B30" s="58" t="s">
        <v>32</v>
      </c>
      <c r="C30" s="137" t="s">
        <v>319</v>
      </c>
      <c r="D30" s="58" t="s">
        <v>30</v>
      </c>
      <c r="E30" s="138">
        <v>40570</v>
      </c>
      <c r="F30" s="139">
        <v>799.95</v>
      </c>
      <c r="G30" s="61">
        <v>10</v>
      </c>
      <c r="H30" s="140">
        <f t="shared" si="2"/>
        <v>7999.5</v>
      </c>
      <c r="I30" s="141"/>
    </row>
    <row r="31" spans="1:9" ht="15" x14ac:dyDescent="0.2">
      <c r="A31" s="136" t="s">
        <v>318</v>
      </c>
      <c r="B31" s="58" t="s">
        <v>32</v>
      </c>
      <c r="C31" s="137" t="s">
        <v>319</v>
      </c>
      <c r="D31" s="58" t="s">
        <v>28</v>
      </c>
      <c r="E31" s="138">
        <v>40570</v>
      </c>
      <c r="F31" s="139">
        <v>799.95</v>
      </c>
      <c r="G31" s="61">
        <v>7</v>
      </c>
      <c r="H31" s="140">
        <f t="shared" si="2"/>
        <v>5599.6500000000005</v>
      </c>
      <c r="I31" s="141"/>
    </row>
    <row r="32" spans="1:9" ht="15" x14ac:dyDescent="0.2">
      <c r="A32" s="136" t="s">
        <v>326</v>
      </c>
      <c r="B32" s="58" t="s">
        <v>27</v>
      </c>
      <c r="C32" s="137" t="s">
        <v>329</v>
      </c>
      <c r="D32" s="58" t="s">
        <v>30</v>
      </c>
      <c r="E32" s="138">
        <v>40571</v>
      </c>
      <c r="F32" s="139">
        <v>340.95</v>
      </c>
      <c r="G32" s="61">
        <v>4</v>
      </c>
      <c r="H32" s="140">
        <f t="shared" si="2"/>
        <v>1363.8</v>
      </c>
      <c r="I32" s="141"/>
    </row>
    <row r="33" spans="1:9" ht="15" x14ac:dyDescent="0.2">
      <c r="A33" s="136" t="s">
        <v>317</v>
      </c>
      <c r="B33" s="58" t="s">
        <v>25</v>
      </c>
      <c r="C33" s="137" t="s">
        <v>324</v>
      </c>
      <c r="D33" s="58" t="s">
        <v>28</v>
      </c>
      <c r="E33" s="138">
        <v>40571</v>
      </c>
      <c r="F33" s="139">
        <v>340.95</v>
      </c>
      <c r="G33" s="61">
        <v>8</v>
      </c>
      <c r="H33" s="140">
        <f t="shared" si="2"/>
        <v>2727.6</v>
      </c>
      <c r="I33" s="141"/>
    </row>
    <row r="34" spans="1:9" ht="15" x14ac:dyDescent="0.2">
      <c r="A34" s="136" t="s">
        <v>317</v>
      </c>
      <c r="B34" s="58" t="s">
        <v>32</v>
      </c>
      <c r="C34" s="137" t="s">
        <v>324</v>
      </c>
      <c r="D34" s="58" t="s">
        <v>33</v>
      </c>
      <c r="E34" s="138">
        <v>40572</v>
      </c>
      <c r="F34" s="139">
        <v>799.95</v>
      </c>
      <c r="G34" s="61">
        <v>5</v>
      </c>
      <c r="H34" s="140">
        <f t="shared" si="2"/>
        <v>3999.75</v>
      </c>
      <c r="I34" s="141"/>
    </row>
    <row r="35" spans="1:9" ht="15" x14ac:dyDescent="0.2">
      <c r="A35" s="136" t="s">
        <v>328</v>
      </c>
      <c r="B35" s="58" t="s">
        <v>32</v>
      </c>
      <c r="C35" s="137" t="s">
        <v>329</v>
      </c>
      <c r="D35" s="58" t="s">
        <v>28</v>
      </c>
      <c r="E35" s="138">
        <v>40572</v>
      </c>
      <c r="F35" s="139">
        <v>799.95</v>
      </c>
      <c r="G35" s="61">
        <v>7</v>
      </c>
      <c r="H35" s="140">
        <f t="shared" si="2"/>
        <v>5599.6500000000005</v>
      </c>
      <c r="I35" s="141"/>
    </row>
    <row r="36" spans="1:9" ht="15" x14ac:dyDescent="0.2">
      <c r="A36" s="136" t="s">
        <v>318</v>
      </c>
      <c r="B36" s="58" t="s">
        <v>25</v>
      </c>
      <c r="C36" s="137" t="s">
        <v>319</v>
      </c>
      <c r="D36" s="58" t="s">
        <v>28</v>
      </c>
      <c r="E36" s="138">
        <v>40572</v>
      </c>
      <c r="F36" s="139">
        <v>340.95</v>
      </c>
      <c r="G36" s="61">
        <v>6</v>
      </c>
      <c r="H36" s="140">
        <f t="shared" si="2"/>
        <v>2045.6999999999998</v>
      </c>
      <c r="I36" s="141"/>
    </row>
    <row r="37" spans="1:9" ht="15" x14ac:dyDescent="0.2">
      <c r="A37" s="136" t="s">
        <v>317</v>
      </c>
      <c r="B37" s="58" t="s">
        <v>29</v>
      </c>
      <c r="C37" s="137" t="s">
        <v>324</v>
      </c>
      <c r="D37" s="58" t="s">
        <v>28</v>
      </c>
      <c r="E37" s="138">
        <v>40573</v>
      </c>
      <c r="F37" s="139">
        <v>79.989999999999995</v>
      </c>
      <c r="G37" s="61">
        <v>5</v>
      </c>
      <c r="H37" s="140">
        <f t="shared" si="2"/>
        <v>399.95</v>
      </c>
      <c r="I37" s="141"/>
    </row>
    <row r="38" spans="1:9" ht="15" x14ac:dyDescent="0.2">
      <c r="A38" s="136" t="s">
        <v>321</v>
      </c>
      <c r="B38" s="58" t="s">
        <v>29</v>
      </c>
      <c r="C38" s="137" t="s">
        <v>322</v>
      </c>
      <c r="D38" s="58" t="s">
        <v>28</v>
      </c>
      <c r="E38" s="138">
        <v>40576</v>
      </c>
      <c r="F38" s="139">
        <v>79.989999999999995</v>
      </c>
      <c r="G38" s="61">
        <v>10</v>
      </c>
      <c r="H38" s="140">
        <f t="shared" si="2"/>
        <v>799.9</v>
      </c>
      <c r="I38" s="141"/>
    </row>
    <row r="39" spans="1:9" ht="15" x14ac:dyDescent="0.2">
      <c r="A39" s="136" t="s">
        <v>320</v>
      </c>
      <c r="B39" s="58" t="s">
        <v>25</v>
      </c>
      <c r="C39" s="137" t="s">
        <v>329</v>
      </c>
      <c r="D39" s="58" t="s">
        <v>26</v>
      </c>
      <c r="E39" s="138">
        <v>40577</v>
      </c>
      <c r="F39" s="139">
        <v>340.95</v>
      </c>
      <c r="G39" s="61">
        <v>7</v>
      </c>
      <c r="H39" s="140">
        <f t="shared" si="2"/>
        <v>2386.65</v>
      </c>
      <c r="I39" s="141"/>
    </row>
    <row r="40" spans="1:9" ht="15" x14ac:dyDescent="0.2">
      <c r="A40" s="136" t="s">
        <v>320</v>
      </c>
      <c r="B40" s="58" t="s">
        <v>25</v>
      </c>
      <c r="C40" s="137" t="s">
        <v>329</v>
      </c>
      <c r="D40" s="58" t="s">
        <v>26</v>
      </c>
      <c r="E40" s="138">
        <v>40577</v>
      </c>
      <c r="F40" s="139">
        <v>340.95</v>
      </c>
      <c r="G40" s="61">
        <v>11</v>
      </c>
      <c r="H40" s="140">
        <f t="shared" si="2"/>
        <v>3750.45</v>
      </c>
      <c r="I40" s="141"/>
    </row>
    <row r="41" spans="1:9" ht="15" x14ac:dyDescent="0.2">
      <c r="A41" s="136" t="s">
        <v>327</v>
      </c>
      <c r="B41" s="58" t="s">
        <v>25</v>
      </c>
      <c r="C41" s="137" t="s">
        <v>319</v>
      </c>
      <c r="D41" s="58" t="s">
        <v>26</v>
      </c>
      <c r="E41" s="138">
        <v>40577</v>
      </c>
      <c r="F41" s="139">
        <v>340.95</v>
      </c>
      <c r="G41" s="61">
        <v>9</v>
      </c>
      <c r="H41" s="140">
        <f t="shared" si="2"/>
        <v>3068.5499999999997</v>
      </c>
      <c r="I41" s="141"/>
    </row>
    <row r="42" spans="1:9" ht="15" x14ac:dyDescent="0.2">
      <c r="A42" s="136" t="s">
        <v>327</v>
      </c>
      <c r="B42" s="58" t="s">
        <v>25</v>
      </c>
      <c r="C42" s="137" t="s">
        <v>319</v>
      </c>
      <c r="D42" s="58" t="s">
        <v>26</v>
      </c>
      <c r="E42" s="138">
        <v>40577</v>
      </c>
      <c r="F42" s="139">
        <v>340.95</v>
      </c>
      <c r="G42" s="61">
        <v>12</v>
      </c>
      <c r="H42" s="140">
        <f t="shared" si="2"/>
        <v>4091.3999999999996</v>
      </c>
      <c r="I42" s="141"/>
    </row>
    <row r="43" spans="1:9" ht="15" x14ac:dyDescent="0.2">
      <c r="A43" s="136" t="s">
        <v>318</v>
      </c>
      <c r="B43" s="58" t="s">
        <v>25</v>
      </c>
      <c r="C43" s="137" t="s">
        <v>319</v>
      </c>
      <c r="D43" s="58" t="s">
        <v>26</v>
      </c>
      <c r="E43" s="138">
        <v>40577</v>
      </c>
      <c r="F43" s="139">
        <v>340.95</v>
      </c>
      <c r="G43" s="61">
        <v>15</v>
      </c>
      <c r="H43" s="140">
        <f t="shared" si="2"/>
        <v>5114.25</v>
      </c>
      <c r="I43" s="141"/>
    </row>
    <row r="44" spans="1:9" ht="15" x14ac:dyDescent="0.2">
      <c r="A44" s="136" t="s">
        <v>318</v>
      </c>
      <c r="B44" s="58" t="s">
        <v>25</v>
      </c>
      <c r="C44" s="137" t="s">
        <v>319</v>
      </c>
      <c r="D44" s="58" t="s">
        <v>26</v>
      </c>
      <c r="E44" s="138">
        <v>40577</v>
      </c>
      <c r="F44" s="139">
        <v>340.95</v>
      </c>
      <c r="G44" s="61">
        <v>17</v>
      </c>
      <c r="H44" s="140">
        <f t="shared" si="2"/>
        <v>5796.15</v>
      </c>
      <c r="I44" s="141"/>
    </row>
    <row r="45" spans="1:9" ht="15" x14ac:dyDescent="0.2">
      <c r="A45" s="136" t="s">
        <v>321</v>
      </c>
      <c r="B45" s="58" t="s">
        <v>29</v>
      </c>
      <c r="C45" s="137" t="s">
        <v>322</v>
      </c>
      <c r="D45" s="58" t="s">
        <v>33</v>
      </c>
      <c r="E45" s="138">
        <v>40579</v>
      </c>
      <c r="F45" s="139">
        <v>79.989999999999995</v>
      </c>
      <c r="G45" s="61">
        <v>9</v>
      </c>
      <c r="H45" s="140">
        <f t="shared" si="2"/>
        <v>719.91</v>
      </c>
      <c r="I45" s="141"/>
    </row>
    <row r="46" spans="1:9" ht="15" x14ac:dyDescent="0.2">
      <c r="A46" s="136" t="s">
        <v>321</v>
      </c>
      <c r="B46" s="58" t="s">
        <v>29</v>
      </c>
      <c r="C46" s="137" t="s">
        <v>322</v>
      </c>
      <c r="D46" s="58" t="s">
        <v>33</v>
      </c>
      <c r="E46" s="138">
        <v>40579</v>
      </c>
      <c r="F46" s="139">
        <v>79.989999999999995</v>
      </c>
      <c r="G46" s="61">
        <v>14</v>
      </c>
      <c r="H46" s="140">
        <f t="shared" si="2"/>
        <v>1119.8599999999999</v>
      </c>
      <c r="I46" s="141"/>
    </row>
    <row r="47" spans="1:9" ht="15" x14ac:dyDescent="0.2">
      <c r="A47" s="136" t="s">
        <v>328</v>
      </c>
      <c r="B47" s="58" t="s">
        <v>25</v>
      </c>
      <c r="C47" s="137" t="s">
        <v>329</v>
      </c>
      <c r="D47" s="58" t="s">
        <v>28</v>
      </c>
      <c r="E47" s="138">
        <v>40580</v>
      </c>
      <c r="F47" s="139">
        <v>340.95</v>
      </c>
      <c r="G47" s="61">
        <v>1</v>
      </c>
      <c r="H47" s="140">
        <f t="shared" si="2"/>
        <v>340.95</v>
      </c>
      <c r="I47" s="141"/>
    </row>
    <row r="48" spans="1:9" ht="15" x14ac:dyDescent="0.2">
      <c r="A48" s="136" t="s">
        <v>328</v>
      </c>
      <c r="B48" s="58" t="s">
        <v>25</v>
      </c>
      <c r="C48" s="137" t="s">
        <v>329</v>
      </c>
      <c r="D48" s="58" t="s">
        <v>28</v>
      </c>
      <c r="E48" s="138">
        <v>40580</v>
      </c>
      <c r="F48" s="139">
        <v>340.95</v>
      </c>
      <c r="G48" s="61">
        <v>3</v>
      </c>
      <c r="H48" s="140">
        <f t="shared" si="2"/>
        <v>1022.8499999999999</v>
      </c>
      <c r="I48" s="141"/>
    </row>
    <row r="49" spans="1:9" ht="15" x14ac:dyDescent="0.2">
      <c r="A49" s="136" t="s">
        <v>328</v>
      </c>
      <c r="B49" s="58" t="s">
        <v>32</v>
      </c>
      <c r="C49" s="137" t="s">
        <v>329</v>
      </c>
      <c r="D49" s="58" t="s">
        <v>33</v>
      </c>
      <c r="E49" s="138">
        <v>40582</v>
      </c>
      <c r="F49" s="139">
        <v>799.95</v>
      </c>
      <c r="G49" s="61">
        <v>4</v>
      </c>
      <c r="H49" s="140">
        <f t="shared" si="2"/>
        <v>3199.8</v>
      </c>
      <c r="I49" s="141"/>
    </row>
    <row r="50" spans="1:9" ht="15" x14ac:dyDescent="0.2">
      <c r="A50" s="136" t="s">
        <v>328</v>
      </c>
      <c r="B50" s="58" t="s">
        <v>32</v>
      </c>
      <c r="C50" s="137" t="s">
        <v>329</v>
      </c>
      <c r="D50" s="58" t="s">
        <v>33</v>
      </c>
      <c r="E50" s="138">
        <v>40582</v>
      </c>
      <c r="F50" s="139">
        <v>799.95</v>
      </c>
      <c r="G50" s="61">
        <v>11</v>
      </c>
      <c r="H50" s="140">
        <f t="shared" si="2"/>
        <v>8799.4500000000007</v>
      </c>
      <c r="I50" s="141"/>
    </row>
    <row r="51" spans="1:9" ht="15" x14ac:dyDescent="0.2">
      <c r="A51" s="136" t="s">
        <v>323</v>
      </c>
      <c r="B51" s="58" t="s">
        <v>27</v>
      </c>
      <c r="C51" s="137" t="s">
        <v>329</v>
      </c>
      <c r="D51" s="58" t="s">
        <v>30</v>
      </c>
      <c r="E51" s="138">
        <v>40583</v>
      </c>
      <c r="F51" s="139">
        <v>340.95</v>
      </c>
      <c r="G51" s="61">
        <v>4</v>
      </c>
      <c r="H51" s="140">
        <f t="shared" si="2"/>
        <v>1363.8</v>
      </c>
      <c r="I51" s="141"/>
    </row>
    <row r="52" spans="1:9" ht="15" x14ac:dyDescent="0.2">
      <c r="A52" s="136" t="s">
        <v>323</v>
      </c>
      <c r="B52" s="58" t="s">
        <v>27</v>
      </c>
      <c r="C52" s="137" t="s">
        <v>329</v>
      </c>
      <c r="D52" s="58" t="s">
        <v>30</v>
      </c>
      <c r="E52" s="138">
        <v>40583</v>
      </c>
      <c r="F52" s="139">
        <v>340.95</v>
      </c>
      <c r="G52" s="61">
        <v>6</v>
      </c>
      <c r="H52" s="140">
        <f t="shared" si="2"/>
        <v>2045.6999999999998</v>
      </c>
      <c r="I52" s="141"/>
    </row>
    <row r="53" spans="1:9" ht="15" x14ac:dyDescent="0.2">
      <c r="A53" s="136" t="s">
        <v>318</v>
      </c>
      <c r="B53" s="58" t="s">
        <v>31</v>
      </c>
      <c r="C53" s="137" t="s">
        <v>319</v>
      </c>
      <c r="D53" s="58" t="s">
        <v>26</v>
      </c>
      <c r="E53" s="138">
        <v>40583</v>
      </c>
      <c r="F53" s="139">
        <v>168.95</v>
      </c>
      <c r="G53" s="61">
        <v>8</v>
      </c>
      <c r="H53" s="140">
        <f t="shared" si="2"/>
        <v>1351.6</v>
      </c>
      <c r="I53" s="141"/>
    </row>
    <row r="54" spans="1:9" ht="15" x14ac:dyDescent="0.2">
      <c r="A54" s="136" t="s">
        <v>318</v>
      </c>
      <c r="B54" s="58" t="s">
        <v>31</v>
      </c>
      <c r="C54" s="137" t="s">
        <v>319</v>
      </c>
      <c r="D54" s="58" t="s">
        <v>26</v>
      </c>
      <c r="E54" s="138">
        <v>40583</v>
      </c>
      <c r="F54" s="139">
        <v>168.95</v>
      </c>
      <c r="G54" s="61">
        <v>13</v>
      </c>
      <c r="H54" s="140">
        <f t="shared" si="2"/>
        <v>2196.35</v>
      </c>
      <c r="I54" s="141"/>
    </row>
    <row r="55" spans="1:9" ht="15" x14ac:dyDescent="0.2">
      <c r="A55" s="136" t="s">
        <v>318</v>
      </c>
      <c r="B55" s="58" t="s">
        <v>29</v>
      </c>
      <c r="C55" s="137" t="s">
        <v>319</v>
      </c>
      <c r="D55" s="58" t="s">
        <v>26</v>
      </c>
      <c r="E55" s="138">
        <v>40583</v>
      </c>
      <c r="F55" s="139">
        <v>79.989999999999995</v>
      </c>
      <c r="G55" s="61">
        <v>8</v>
      </c>
      <c r="H55" s="140">
        <f t="shared" si="2"/>
        <v>639.91999999999996</v>
      </c>
      <c r="I55" s="141"/>
    </row>
    <row r="56" spans="1:9" ht="15" x14ac:dyDescent="0.2">
      <c r="A56" s="136" t="s">
        <v>318</v>
      </c>
      <c r="B56" s="58" t="s">
        <v>29</v>
      </c>
      <c r="C56" s="137" t="s">
        <v>319</v>
      </c>
      <c r="D56" s="58" t="s">
        <v>26</v>
      </c>
      <c r="E56" s="138">
        <v>40583</v>
      </c>
      <c r="F56" s="139">
        <v>79.989999999999995</v>
      </c>
      <c r="G56" s="61">
        <v>14</v>
      </c>
      <c r="H56" s="140">
        <f t="shared" si="2"/>
        <v>1119.8599999999999</v>
      </c>
      <c r="I56" s="141"/>
    </row>
    <row r="57" spans="1:9" ht="15" x14ac:dyDescent="0.2">
      <c r="A57" s="136" t="s">
        <v>320</v>
      </c>
      <c r="B57" s="58" t="s">
        <v>29</v>
      </c>
      <c r="C57" s="137" t="s">
        <v>329</v>
      </c>
      <c r="D57" s="58" t="s">
        <v>26</v>
      </c>
      <c r="E57" s="138">
        <v>40586</v>
      </c>
      <c r="F57" s="139">
        <v>79.989999999999995</v>
      </c>
      <c r="G57" s="61">
        <v>17</v>
      </c>
      <c r="H57" s="140">
        <f t="shared" si="2"/>
        <v>1359.83</v>
      </c>
      <c r="I57" s="141"/>
    </row>
    <row r="58" spans="1:9" ht="15" x14ac:dyDescent="0.2">
      <c r="A58" s="136" t="s">
        <v>323</v>
      </c>
      <c r="B58" s="58" t="s">
        <v>32</v>
      </c>
      <c r="C58" s="137" t="s">
        <v>329</v>
      </c>
      <c r="D58" s="58" t="s">
        <v>33</v>
      </c>
      <c r="E58" s="138">
        <v>40587</v>
      </c>
      <c r="F58" s="139">
        <v>799.95</v>
      </c>
      <c r="G58" s="61">
        <v>1</v>
      </c>
      <c r="H58" s="140">
        <f t="shared" si="2"/>
        <v>799.95</v>
      </c>
      <c r="I58" s="141"/>
    </row>
    <row r="59" spans="1:9" ht="15" x14ac:dyDescent="0.2">
      <c r="A59" s="136" t="s">
        <v>325</v>
      </c>
      <c r="B59" s="58" t="s">
        <v>31</v>
      </c>
      <c r="C59" s="137" t="s">
        <v>319</v>
      </c>
      <c r="D59" s="58" t="s">
        <v>28</v>
      </c>
      <c r="E59" s="138">
        <v>40587</v>
      </c>
      <c r="F59" s="139">
        <v>168.95</v>
      </c>
      <c r="G59" s="61">
        <v>11</v>
      </c>
      <c r="H59" s="140">
        <f t="shared" si="2"/>
        <v>1858.4499999999998</v>
      </c>
      <c r="I59" s="141"/>
    </row>
    <row r="60" spans="1:9" ht="15" x14ac:dyDescent="0.2">
      <c r="A60" s="136" t="s">
        <v>323</v>
      </c>
      <c r="B60" s="58" t="s">
        <v>32</v>
      </c>
      <c r="C60" s="137" t="s">
        <v>329</v>
      </c>
      <c r="D60" s="58" t="s">
        <v>30</v>
      </c>
      <c r="E60" s="138">
        <v>40590</v>
      </c>
      <c r="F60" s="139">
        <v>799.95</v>
      </c>
      <c r="G60" s="61">
        <v>9</v>
      </c>
      <c r="H60" s="140">
        <f t="shared" si="2"/>
        <v>7199.55</v>
      </c>
      <c r="I60" s="141"/>
    </row>
    <row r="61" spans="1:9" ht="15" x14ac:dyDescent="0.2">
      <c r="A61" s="136" t="s">
        <v>327</v>
      </c>
      <c r="B61" s="58" t="s">
        <v>29</v>
      </c>
      <c r="C61" s="137" t="s">
        <v>319</v>
      </c>
      <c r="D61" s="58" t="s">
        <v>26</v>
      </c>
      <c r="E61" s="138">
        <v>40590</v>
      </c>
      <c r="F61" s="139">
        <v>79.989999999999995</v>
      </c>
      <c r="G61" s="61">
        <v>15</v>
      </c>
      <c r="H61" s="140">
        <f t="shared" si="2"/>
        <v>1199.8499999999999</v>
      </c>
      <c r="I61" s="141"/>
    </row>
    <row r="62" spans="1:9" ht="15" x14ac:dyDescent="0.2">
      <c r="A62" s="136" t="s">
        <v>328</v>
      </c>
      <c r="B62" s="58" t="s">
        <v>32</v>
      </c>
      <c r="C62" s="137" t="s">
        <v>329</v>
      </c>
      <c r="D62" s="58" t="s">
        <v>26</v>
      </c>
      <c r="E62" s="138">
        <v>40590</v>
      </c>
      <c r="F62" s="139">
        <v>799.95</v>
      </c>
      <c r="G62" s="61">
        <v>14</v>
      </c>
      <c r="H62" s="140">
        <f t="shared" si="2"/>
        <v>11199.300000000001</v>
      </c>
      <c r="I62" s="141"/>
    </row>
    <row r="63" spans="1:9" ht="15" x14ac:dyDescent="0.2">
      <c r="A63" s="136" t="s">
        <v>318</v>
      </c>
      <c r="B63" s="58" t="s">
        <v>29</v>
      </c>
      <c r="C63" s="137" t="s">
        <v>319</v>
      </c>
      <c r="D63" s="58" t="s">
        <v>26</v>
      </c>
      <c r="E63" s="138">
        <v>40590</v>
      </c>
      <c r="F63" s="139">
        <v>79.989999999999995</v>
      </c>
      <c r="G63" s="61">
        <v>20</v>
      </c>
      <c r="H63" s="140">
        <f t="shared" si="2"/>
        <v>1599.8</v>
      </c>
      <c r="I63" s="141"/>
    </row>
    <row r="64" spans="1:9" ht="15" x14ac:dyDescent="0.2">
      <c r="A64" s="136" t="s">
        <v>325</v>
      </c>
      <c r="B64" s="58" t="s">
        <v>32</v>
      </c>
      <c r="C64" s="137" t="s">
        <v>319</v>
      </c>
      <c r="D64" s="58" t="s">
        <v>33</v>
      </c>
      <c r="E64" s="138">
        <v>40590</v>
      </c>
      <c r="F64" s="139">
        <v>799.95</v>
      </c>
      <c r="G64" s="61">
        <v>5</v>
      </c>
      <c r="H64" s="140">
        <f t="shared" si="2"/>
        <v>3999.75</v>
      </c>
      <c r="I64" s="141"/>
    </row>
    <row r="65" spans="1:9" ht="15" x14ac:dyDescent="0.2">
      <c r="A65" s="136" t="s">
        <v>325</v>
      </c>
      <c r="B65" s="58" t="s">
        <v>32</v>
      </c>
      <c r="C65" s="137" t="s">
        <v>319</v>
      </c>
      <c r="D65" s="58" t="s">
        <v>26</v>
      </c>
      <c r="E65" s="138">
        <v>40591</v>
      </c>
      <c r="F65" s="139">
        <v>799.95</v>
      </c>
      <c r="G65" s="61">
        <v>18</v>
      </c>
      <c r="H65" s="140">
        <f t="shared" si="2"/>
        <v>14399.1</v>
      </c>
      <c r="I65" s="141"/>
    </row>
    <row r="66" spans="1:9" ht="15" x14ac:dyDescent="0.2">
      <c r="A66" s="136" t="s">
        <v>317</v>
      </c>
      <c r="B66" s="58" t="s">
        <v>31</v>
      </c>
      <c r="C66" s="137" t="s">
        <v>324</v>
      </c>
      <c r="D66" s="58" t="s">
        <v>33</v>
      </c>
      <c r="E66" s="138">
        <v>40591</v>
      </c>
      <c r="F66" s="139">
        <v>168.95</v>
      </c>
      <c r="G66" s="61">
        <v>8</v>
      </c>
      <c r="H66" s="140">
        <f t="shared" si="2"/>
        <v>1351.6</v>
      </c>
      <c r="I66" s="141"/>
    </row>
    <row r="67" spans="1:9" ht="15" x14ac:dyDescent="0.2">
      <c r="A67" s="136" t="s">
        <v>325</v>
      </c>
      <c r="B67" s="58" t="s">
        <v>32</v>
      </c>
      <c r="C67" s="137" t="s">
        <v>319</v>
      </c>
      <c r="D67" s="58" t="s">
        <v>33</v>
      </c>
      <c r="E67" s="138">
        <v>40592</v>
      </c>
      <c r="F67" s="139">
        <v>799.95</v>
      </c>
      <c r="G67" s="61">
        <v>14</v>
      </c>
      <c r="H67" s="140">
        <f t="shared" si="2"/>
        <v>11199.300000000001</v>
      </c>
      <c r="I67" s="141"/>
    </row>
    <row r="68" spans="1:9" ht="15" x14ac:dyDescent="0.2">
      <c r="A68" s="136" t="s">
        <v>328</v>
      </c>
      <c r="B68" s="58" t="s">
        <v>25</v>
      </c>
      <c r="C68" s="137" t="s">
        <v>329</v>
      </c>
      <c r="D68" s="58" t="s">
        <v>26</v>
      </c>
      <c r="E68" s="138">
        <v>40593</v>
      </c>
      <c r="F68" s="139">
        <v>340.95</v>
      </c>
      <c r="G68" s="61">
        <v>18</v>
      </c>
      <c r="H68" s="140">
        <f t="shared" si="2"/>
        <v>6137.0999999999995</v>
      </c>
      <c r="I68" s="141"/>
    </row>
    <row r="69" spans="1:9" ht="15" x14ac:dyDescent="0.2">
      <c r="A69" s="136" t="s">
        <v>314</v>
      </c>
      <c r="B69" s="58" t="s">
        <v>25</v>
      </c>
      <c r="C69" s="137" t="s">
        <v>322</v>
      </c>
      <c r="D69" s="58" t="s">
        <v>28</v>
      </c>
      <c r="E69" s="138">
        <v>40593</v>
      </c>
      <c r="F69" s="139">
        <v>340.95</v>
      </c>
      <c r="G69" s="61">
        <v>2</v>
      </c>
      <c r="H69" s="140">
        <f t="shared" ref="H69:H132" si="3">F69*G69</f>
        <v>681.9</v>
      </c>
      <c r="I69" s="141"/>
    </row>
    <row r="70" spans="1:9" ht="15" x14ac:dyDescent="0.2">
      <c r="A70" s="136" t="s">
        <v>328</v>
      </c>
      <c r="B70" s="58" t="s">
        <v>32</v>
      </c>
      <c r="C70" s="137" t="s">
        <v>329</v>
      </c>
      <c r="D70" s="58" t="s">
        <v>26</v>
      </c>
      <c r="E70" s="138">
        <v>40594</v>
      </c>
      <c r="F70" s="139">
        <v>799.95</v>
      </c>
      <c r="G70" s="61">
        <v>17</v>
      </c>
      <c r="H70" s="140">
        <f t="shared" si="3"/>
        <v>13599.150000000001</v>
      </c>
      <c r="I70" s="141"/>
    </row>
    <row r="71" spans="1:9" ht="15" x14ac:dyDescent="0.2">
      <c r="A71" s="136" t="s">
        <v>320</v>
      </c>
      <c r="B71" s="58" t="s">
        <v>25</v>
      </c>
      <c r="C71" s="137" t="s">
        <v>329</v>
      </c>
      <c r="D71" s="58" t="s">
        <v>33</v>
      </c>
      <c r="E71" s="138">
        <v>40594</v>
      </c>
      <c r="F71" s="139">
        <v>340.95</v>
      </c>
      <c r="G71" s="61">
        <v>12</v>
      </c>
      <c r="H71" s="140">
        <f t="shared" si="3"/>
        <v>4091.3999999999996</v>
      </c>
      <c r="I71" s="141"/>
    </row>
    <row r="72" spans="1:9" ht="15" x14ac:dyDescent="0.2">
      <c r="A72" s="136" t="s">
        <v>328</v>
      </c>
      <c r="B72" s="58" t="s">
        <v>27</v>
      </c>
      <c r="C72" s="137" t="s">
        <v>329</v>
      </c>
      <c r="D72" s="58" t="s">
        <v>28</v>
      </c>
      <c r="E72" s="138">
        <v>40598</v>
      </c>
      <c r="F72" s="139">
        <v>340.95</v>
      </c>
      <c r="G72" s="61">
        <v>14</v>
      </c>
      <c r="H72" s="140">
        <f t="shared" si="3"/>
        <v>4773.3</v>
      </c>
      <c r="I72" s="141"/>
    </row>
    <row r="73" spans="1:9" ht="15" x14ac:dyDescent="0.2">
      <c r="A73" s="136" t="s">
        <v>328</v>
      </c>
      <c r="B73" s="58" t="s">
        <v>32</v>
      </c>
      <c r="C73" s="137" t="s">
        <v>329</v>
      </c>
      <c r="D73" s="58" t="s">
        <v>30</v>
      </c>
      <c r="E73" s="138">
        <v>40599</v>
      </c>
      <c r="F73" s="139">
        <v>799.95</v>
      </c>
      <c r="G73" s="61">
        <v>9</v>
      </c>
      <c r="H73" s="140">
        <f t="shared" si="3"/>
        <v>7199.55</v>
      </c>
      <c r="I73" s="141"/>
    </row>
    <row r="74" spans="1:9" ht="15" x14ac:dyDescent="0.2">
      <c r="A74" s="136" t="s">
        <v>321</v>
      </c>
      <c r="B74" s="58" t="s">
        <v>31</v>
      </c>
      <c r="C74" s="137" t="s">
        <v>322</v>
      </c>
      <c r="D74" s="58" t="s">
        <v>30</v>
      </c>
      <c r="E74" s="138">
        <v>40603</v>
      </c>
      <c r="F74" s="139">
        <v>168.95</v>
      </c>
      <c r="G74" s="61">
        <v>4</v>
      </c>
      <c r="H74" s="140">
        <f t="shared" si="3"/>
        <v>675.8</v>
      </c>
      <c r="I74" s="141"/>
    </row>
    <row r="75" spans="1:9" ht="15" x14ac:dyDescent="0.2">
      <c r="A75" s="136" t="s">
        <v>327</v>
      </c>
      <c r="B75" s="58" t="s">
        <v>27</v>
      </c>
      <c r="C75" s="137" t="s">
        <v>319</v>
      </c>
      <c r="D75" s="58" t="s">
        <v>26</v>
      </c>
      <c r="E75" s="138">
        <v>40603</v>
      </c>
      <c r="F75" s="139">
        <v>340.95</v>
      </c>
      <c r="G75" s="61">
        <v>20</v>
      </c>
      <c r="H75" s="140">
        <f t="shared" si="3"/>
        <v>6819</v>
      </c>
      <c r="I75" s="141"/>
    </row>
    <row r="76" spans="1:9" ht="15" x14ac:dyDescent="0.2">
      <c r="A76" s="136" t="s">
        <v>321</v>
      </c>
      <c r="B76" s="58" t="s">
        <v>29</v>
      </c>
      <c r="C76" s="137" t="s">
        <v>322</v>
      </c>
      <c r="D76" s="58" t="s">
        <v>28</v>
      </c>
      <c r="E76" s="138">
        <v>40604</v>
      </c>
      <c r="F76" s="139">
        <v>79.989999999999995</v>
      </c>
      <c r="G76" s="61">
        <v>10</v>
      </c>
      <c r="H76" s="140">
        <f t="shared" si="3"/>
        <v>799.9</v>
      </c>
      <c r="I76" s="141"/>
    </row>
    <row r="77" spans="1:9" ht="15" x14ac:dyDescent="0.2">
      <c r="A77" s="136" t="s">
        <v>328</v>
      </c>
      <c r="B77" s="58" t="s">
        <v>29</v>
      </c>
      <c r="C77" s="137" t="s">
        <v>329</v>
      </c>
      <c r="D77" s="58" t="s">
        <v>30</v>
      </c>
      <c r="E77" s="138">
        <v>40606</v>
      </c>
      <c r="F77" s="139">
        <v>79.989999999999995</v>
      </c>
      <c r="G77" s="61">
        <v>12</v>
      </c>
      <c r="H77" s="140">
        <f t="shared" si="3"/>
        <v>959.87999999999988</v>
      </c>
      <c r="I77" s="141"/>
    </row>
    <row r="78" spans="1:9" ht="15" x14ac:dyDescent="0.2">
      <c r="A78" s="136" t="s">
        <v>314</v>
      </c>
      <c r="B78" s="58" t="s">
        <v>31</v>
      </c>
      <c r="C78" s="137" t="s">
        <v>322</v>
      </c>
      <c r="D78" s="58" t="s">
        <v>30</v>
      </c>
      <c r="E78" s="138">
        <v>40607</v>
      </c>
      <c r="F78" s="139">
        <v>168.95</v>
      </c>
      <c r="G78" s="61">
        <v>11</v>
      </c>
      <c r="H78" s="140">
        <f t="shared" si="3"/>
        <v>1858.4499999999998</v>
      </c>
      <c r="I78" s="141"/>
    </row>
    <row r="79" spans="1:9" ht="15" x14ac:dyDescent="0.2">
      <c r="A79" s="136" t="s">
        <v>328</v>
      </c>
      <c r="B79" s="58" t="s">
        <v>27</v>
      </c>
      <c r="C79" s="137" t="s">
        <v>329</v>
      </c>
      <c r="D79" s="58" t="s">
        <v>34</v>
      </c>
      <c r="E79" s="138">
        <v>40608</v>
      </c>
      <c r="F79" s="139">
        <v>340.95</v>
      </c>
      <c r="G79" s="61">
        <v>1</v>
      </c>
      <c r="H79" s="140">
        <f t="shared" si="3"/>
        <v>340.95</v>
      </c>
      <c r="I79" s="141"/>
    </row>
    <row r="80" spans="1:9" ht="15" x14ac:dyDescent="0.2">
      <c r="A80" s="136" t="s">
        <v>320</v>
      </c>
      <c r="B80" s="58" t="s">
        <v>32</v>
      </c>
      <c r="C80" s="137" t="s">
        <v>329</v>
      </c>
      <c r="D80" s="58" t="s">
        <v>30</v>
      </c>
      <c r="E80" s="138">
        <v>40611</v>
      </c>
      <c r="F80" s="139">
        <v>799.95</v>
      </c>
      <c r="G80" s="61">
        <v>8</v>
      </c>
      <c r="H80" s="140">
        <f t="shared" si="3"/>
        <v>6399.6</v>
      </c>
      <c r="I80" s="141"/>
    </row>
    <row r="81" spans="1:9" ht="15" x14ac:dyDescent="0.2">
      <c r="A81" s="136" t="s">
        <v>323</v>
      </c>
      <c r="B81" s="58" t="s">
        <v>31</v>
      </c>
      <c r="C81" s="137" t="s">
        <v>329</v>
      </c>
      <c r="D81" s="58" t="s">
        <v>28</v>
      </c>
      <c r="E81" s="138">
        <v>40611</v>
      </c>
      <c r="F81" s="139">
        <v>168.95</v>
      </c>
      <c r="G81" s="61">
        <v>15</v>
      </c>
      <c r="H81" s="140">
        <f t="shared" si="3"/>
        <v>2534.25</v>
      </c>
      <c r="I81" s="141"/>
    </row>
    <row r="82" spans="1:9" ht="15" x14ac:dyDescent="0.2">
      <c r="A82" s="136" t="s">
        <v>318</v>
      </c>
      <c r="B82" s="58" t="s">
        <v>25</v>
      </c>
      <c r="C82" s="137" t="s">
        <v>319</v>
      </c>
      <c r="D82" s="58" t="s">
        <v>34</v>
      </c>
      <c r="E82" s="138">
        <v>40611</v>
      </c>
      <c r="F82" s="139">
        <v>340.95</v>
      </c>
      <c r="G82" s="61">
        <v>6</v>
      </c>
      <c r="H82" s="140">
        <f t="shared" si="3"/>
        <v>2045.6999999999998</v>
      </c>
      <c r="I82" s="141"/>
    </row>
    <row r="83" spans="1:9" ht="15" x14ac:dyDescent="0.2">
      <c r="A83" s="136" t="s">
        <v>323</v>
      </c>
      <c r="B83" s="58" t="s">
        <v>25</v>
      </c>
      <c r="C83" s="137" t="s">
        <v>329</v>
      </c>
      <c r="D83" s="58" t="s">
        <v>26</v>
      </c>
      <c r="E83" s="138">
        <v>40612</v>
      </c>
      <c r="F83" s="139">
        <v>340.95</v>
      </c>
      <c r="G83" s="61">
        <v>17</v>
      </c>
      <c r="H83" s="140">
        <f t="shared" si="3"/>
        <v>5796.15</v>
      </c>
      <c r="I83" s="141"/>
    </row>
    <row r="84" spans="1:9" ht="15" x14ac:dyDescent="0.2">
      <c r="A84" s="136" t="s">
        <v>317</v>
      </c>
      <c r="B84" s="58" t="s">
        <v>25</v>
      </c>
      <c r="C84" s="137" t="s">
        <v>324</v>
      </c>
      <c r="D84" s="58" t="s">
        <v>33</v>
      </c>
      <c r="E84" s="138">
        <v>40612</v>
      </c>
      <c r="F84" s="139">
        <v>340.95</v>
      </c>
      <c r="G84" s="61">
        <v>2</v>
      </c>
      <c r="H84" s="140">
        <f t="shared" si="3"/>
        <v>681.9</v>
      </c>
      <c r="I84" s="141"/>
    </row>
    <row r="85" spans="1:9" ht="15" x14ac:dyDescent="0.2">
      <c r="A85" s="136" t="s">
        <v>323</v>
      </c>
      <c r="B85" s="58" t="s">
        <v>25</v>
      </c>
      <c r="C85" s="137" t="s">
        <v>329</v>
      </c>
      <c r="D85" s="58" t="s">
        <v>33</v>
      </c>
      <c r="E85" s="138">
        <v>40612</v>
      </c>
      <c r="F85" s="139">
        <v>340.95</v>
      </c>
      <c r="G85" s="61">
        <v>9</v>
      </c>
      <c r="H85" s="140">
        <f t="shared" si="3"/>
        <v>3068.5499999999997</v>
      </c>
      <c r="I85" s="141"/>
    </row>
    <row r="86" spans="1:9" ht="15" x14ac:dyDescent="0.2">
      <c r="A86" s="136" t="s">
        <v>328</v>
      </c>
      <c r="B86" s="58" t="s">
        <v>32</v>
      </c>
      <c r="C86" s="137" t="s">
        <v>329</v>
      </c>
      <c r="D86" s="58" t="s">
        <v>33</v>
      </c>
      <c r="E86" s="138">
        <v>40612</v>
      </c>
      <c r="F86" s="139">
        <v>799.95</v>
      </c>
      <c r="G86" s="61">
        <v>8</v>
      </c>
      <c r="H86" s="140">
        <f t="shared" si="3"/>
        <v>6399.6</v>
      </c>
      <c r="I86" s="141"/>
    </row>
    <row r="87" spans="1:9" ht="15" x14ac:dyDescent="0.2">
      <c r="A87" s="136" t="s">
        <v>318</v>
      </c>
      <c r="B87" s="58" t="s">
        <v>27</v>
      </c>
      <c r="C87" s="137" t="s">
        <v>319</v>
      </c>
      <c r="D87" s="58" t="s">
        <v>30</v>
      </c>
      <c r="E87" s="138">
        <v>40613</v>
      </c>
      <c r="F87" s="139">
        <v>340.95</v>
      </c>
      <c r="G87" s="61">
        <v>5</v>
      </c>
      <c r="H87" s="140">
        <f t="shared" si="3"/>
        <v>1704.75</v>
      </c>
      <c r="I87" s="141"/>
    </row>
    <row r="88" spans="1:9" ht="15" x14ac:dyDescent="0.2">
      <c r="A88" s="136" t="s">
        <v>327</v>
      </c>
      <c r="B88" s="58" t="s">
        <v>32</v>
      </c>
      <c r="C88" s="137" t="s">
        <v>319</v>
      </c>
      <c r="D88" s="58" t="s">
        <v>30</v>
      </c>
      <c r="E88" s="138">
        <v>40615</v>
      </c>
      <c r="F88" s="139">
        <v>799.95</v>
      </c>
      <c r="G88" s="61">
        <v>11</v>
      </c>
      <c r="H88" s="140">
        <f t="shared" si="3"/>
        <v>8799.4500000000007</v>
      </c>
      <c r="I88" s="141"/>
    </row>
    <row r="89" spans="1:9" ht="15" x14ac:dyDescent="0.2">
      <c r="A89" s="136" t="s">
        <v>318</v>
      </c>
      <c r="B89" s="58" t="s">
        <v>29</v>
      </c>
      <c r="C89" s="137" t="s">
        <v>319</v>
      </c>
      <c r="D89" s="58" t="s">
        <v>30</v>
      </c>
      <c r="E89" s="138">
        <v>40617</v>
      </c>
      <c r="F89" s="139">
        <v>79.989999999999995</v>
      </c>
      <c r="G89" s="61">
        <v>9</v>
      </c>
      <c r="H89" s="140">
        <f t="shared" si="3"/>
        <v>719.91</v>
      </c>
      <c r="I89" s="141"/>
    </row>
    <row r="90" spans="1:9" ht="15" x14ac:dyDescent="0.2">
      <c r="A90" s="136" t="s">
        <v>317</v>
      </c>
      <c r="B90" s="58" t="s">
        <v>29</v>
      </c>
      <c r="C90" s="137" t="s">
        <v>324</v>
      </c>
      <c r="D90" s="58" t="s">
        <v>34</v>
      </c>
      <c r="E90" s="138">
        <v>40617</v>
      </c>
      <c r="F90" s="139">
        <v>79.989999999999995</v>
      </c>
      <c r="G90" s="61">
        <v>1</v>
      </c>
      <c r="H90" s="140">
        <f t="shared" si="3"/>
        <v>79.989999999999995</v>
      </c>
      <c r="I90" s="141"/>
    </row>
    <row r="91" spans="1:9" ht="15" x14ac:dyDescent="0.2">
      <c r="A91" s="136" t="s">
        <v>325</v>
      </c>
      <c r="B91" s="58" t="s">
        <v>25</v>
      </c>
      <c r="C91" s="137" t="s">
        <v>319</v>
      </c>
      <c r="D91" s="58" t="s">
        <v>34</v>
      </c>
      <c r="E91" s="138">
        <v>40617</v>
      </c>
      <c r="F91" s="139">
        <v>340.95</v>
      </c>
      <c r="G91" s="61">
        <v>11</v>
      </c>
      <c r="H91" s="140">
        <f t="shared" si="3"/>
        <v>3750.45</v>
      </c>
      <c r="I91" s="141"/>
    </row>
    <row r="92" spans="1:9" ht="15" x14ac:dyDescent="0.2">
      <c r="A92" s="136" t="s">
        <v>314</v>
      </c>
      <c r="B92" s="58" t="s">
        <v>29</v>
      </c>
      <c r="C92" s="137" t="s">
        <v>322</v>
      </c>
      <c r="D92" s="58" t="s">
        <v>30</v>
      </c>
      <c r="E92" s="138">
        <v>40618</v>
      </c>
      <c r="F92" s="139">
        <v>79.989999999999995</v>
      </c>
      <c r="G92" s="61">
        <v>5</v>
      </c>
      <c r="H92" s="140">
        <f t="shared" si="3"/>
        <v>399.95</v>
      </c>
      <c r="I92" s="141"/>
    </row>
    <row r="93" spans="1:9" ht="15" x14ac:dyDescent="0.2">
      <c r="A93" s="136" t="s">
        <v>325</v>
      </c>
      <c r="B93" s="58" t="s">
        <v>31</v>
      </c>
      <c r="C93" s="137" t="s">
        <v>319</v>
      </c>
      <c r="D93" s="58" t="s">
        <v>28</v>
      </c>
      <c r="E93" s="138">
        <v>40619</v>
      </c>
      <c r="F93" s="139">
        <v>168.95</v>
      </c>
      <c r="G93" s="61">
        <v>12</v>
      </c>
      <c r="H93" s="140">
        <f t="shared" si="3"/>
        <v>2027.3999999999999</v>
      </c>
      <c r="I93" s="141"/>
    </row>
    <row r="94" spans="1:9" ht="15" x14ac:dyDescent="0.2">
      <c r="A94" s="136" t="s">
        <v>320</v>
      </c>
      <c r="B94" s="58" t="s">
        <v>27</v>
      </c>
      <c r="C94" s="137" t="s">
        <v>329</v>
      </c>
      <c r="D94" s="58" t="s">
        <v>33</v>
      </c>
      <c r="E94" s="138">
        <v>40620</v>
      </c>
      <c r="F94" s="139">
        <v>340.95</v>
      </c>
      <c r="G94" s="61">
        <v>1</v>
      </c>
      <c r="H94" s="140">
        <f t="shared" si="3"/>
        <v>340.95</v>
      </c>
      <c r="I94" s="141"/>
    </row>
    <row r="95" spans="1:9" ht="15" x14ac:dyDescent="0.2">
      <c r="A95" s="136" t="s">
        <v>325</v>
      </c>
      <c r="B95" s="58" t="s">
        <v>32</v>
      </c>
      <c r="C95" s="137" t="s">
        <v>319</v>
      </c>
      <c r="D95" s="58" t="s">
        <v>33</v>
      </c>
      <c r="E95" s="138">
        <v>40620</v>
      </c>
      <c r="F95" s="139">
        <v>799.95</v>
      </c>
      <c r="G95" s="61">
        <v>9</v>
      </c>
      <c r="H95" s="140">
        <f t="shared" si="3"/>
        <v>7199.55</v>
      </c>
      <c r="I95" s="141"/>
    </row>
    <row r="96" spans="1:9" ht="15" x14ac:dyDescent="0.2">
      <c r="A96" s="136" t="s">
        <v>327</v>
      </c>
      <c r="B96" s="58" t="s">
        <v>27</v>
      </c>
      <c r="C96" s="137" t="s">
        <v>319</v>
      </c>
      <c r="D96" s="58" t="s">
        <v>26</v>
      </c>
      <c r="E96" s="138">
        <v>40622</v>
      </c>
      <c r="F96" s="139">
        <v>340.95</v>
      </c>
      <c r="G96" s="61">
        <v>16</v>
      </c>
      <c r="H96" s="140">
        <f t="shared" si="3"/>
        <v>5455.2</v>
      </c>
      <c r="I96" s="141"/>
    </row>
    <row r="97" spans="1:9" ht="15" x14ac:dyDescent="0.2">
      <c r="A97" s="136" t="s">
        <v>328</v>
      </c>
      <c r="B97" s="58" t="s">
        <v>32</v>
      </c>
      <c r="C97" s="137" t="s">
        <v>329</v>
      </c>
      <c r="D97" s="58" t="s">
        <v>28</v>
      </c>
      <c r="E97" s="138">
        <v>40625</v>
      </c>
      <c r="F97" s="139">
        <v>799.95</v>
      </c>
      <c r="G97" s="61">
        <v>8</v>
      </c>
      <c r="H97" s="140">
        <f t="shared" si="3"/>
        <v>6399.6</v>
      </c>
      <c r="I97" s="141"/>
    </row>
    <row r="98" spans="1:9" ht="15" x14ac:dyDescent="0.2">
      <c r="A98" s="136" t="s">
        <v>318</v>
      </c>
      <c r="B98" s="58" t="s">
        <v>29</v>
      </c>
      <c r="C98" s="137" t="s">
        <v>319</v>
      </c>
      <c r="D98" s="58" t="s">
        <v>26</v>
      </c>
      <c r="E98" s="138">
        <v>40626</v>
      </c>
      <c r="F98" s="139">
        <v>79.989999999999995</v>
      </c>
      <c r="G98" s="61">
        <v>20</v>
      </c>
      <c r="H98" s="140">
        <f t="shared" si="3"/>
        <v>1599.8</v>
      </c>
      <c r="I98" s="141"/>
    </row>
    <row r="99" spans="1:9" ht="15" x14ac:dyDescent="0.2">
      <c r="A99" s="136" t="s">
        <v>323</v>
      </c>
      <c r="B99" s="58" t="s">
        <v>27</v>
      </c>
      <c r="C99" s="137" t="s">
        <v>329</v>
      </c>
      <c r="D99" s="58" t="s">
        <v>34</v>
      </c>
      <c r="E99" s="138">
        <v>40626</v>
      </c>
      <c r="F99" s="139">
        <v>340.95</v>
      </c>
      <c r="G99" s="61">
        <v>6</v>
      </c>
      <c r="H99" s="140">
        <f t="shared" si="3"/>
        <v>2045.6999999999998</v>
      </c>
      <c r="I99" s="141"/>
    </row>
    <row r="100" spans="1:9" ht="15" x14ac:dyDescent="0.2">
      <c r="A100" s="136" t="s">
        <v>320</v>
      </c>
      <c r="B100" s="58" t="s">
        <v>27</v>
      </c>
      <c r="C100" s="137" t="s">
        <v>329</v>
      </c>
      <c r="D100" s="58" t="s">
        <v>26</v>
      </c>
      <c r="E100" s="138">
        <v>40628</v>
      </c>
      <c r="F100" s="139">
        <v>340.95</v>
      </c>
      <c r="G100" s="61">
        <v>20</v>
      </c>
      <c r="H100" s="140">
        <f t="shared" si="3"/>
        <v>6819</v>
      </c>
      <c r="I100" s="141"/>
    </row>
    <row r="101" spans="1:9" ht="15" x14ac:dyDescent="0.2">
      <c r="A101" s="136" t="s">
        <v>323</v>
      </c>
      <c r="B101" s="58" t="s">
        <v>27</v>
      </c>
      <c r="C101" s="137" t="s">
        <v>329</v>
      </c>
      <c r="D101" s="58" t="s">
        <v>30</v>
      </c>
      <c r="E101" s="138">
        <v>40629</v>
      </c>
      <c r="F101" s="139">
        <v>340.95</v>
      </c>
      <c r="G101" s="61">
        <v>15</v>
      </c>
      <c r="H101" s="140">
        <f t="shared" si="3"/>
        <v>5114.25</v>
      </c>
      <c r="I101" s="141"/>
    </row>
    <row r="102" spans="1:9" ht="15" x14ac:dyDescent="0.2">
      <c r="A102" s="136" t="s">
        <v>318</v>
      </c>
      <c r="B102" s="58" t="s">
        <v>32</v>
      </c>
      <c r="C102" s="137" t="s">
        <v>319</v>
      </c>
      <c r="D102" s="58" t="s">
        <v>28</v>
      </c>
      <c r="E102" s="138">
        <v>40632</v>
      </c>
      <c r="F102" s="139">
        <v>799.95</v>
      </c>
      <c r="G102" s="61">
        <v>7</v>
      </c>
      <c r="H102" s="140">
        <f t="shared" si="3"/>
        <v>5599.6500000000005</v>
      </c>
      <c r="I102" s="141"/>
    </row>
    <row r="103" spans="1:9" ht="15" x14ac:dyDescent="0.2">
      <c r="A103" s="136" t="s">
        <v>313</v>
      </c>
      <c r="B103" s="58" t="s">
        <v>25</v>
      </c>
      <c r="C103" s="137" t="s">
        <v>324</v>
      </c>
      <c r="D103" s="58" t="s">
        <v>34</v>
      </c>
      <c r="E103" s="138">
        <v>40632</v>
      </c>
      <c r="F103" s="139">
        <v>340.95</v>
      </c>
      <c r="G103" s="61">
        <v>9</v>
      </c>
      <c r="H103" s="140">
        <f t="shared" si="3"/>
        <v>3068.5499999999997</v>
      </c>
      <c r="I103" s="141"/>
    </row>
    <row r="104" spans="1:9" ht="15" x14ac:dyDescent="0.2">
      <c r="A104" s="136" t="s">
        <v>320</v>
      </c>
      <c r="B104" s="58" t="s">
        <v>29</v>
      </c>
      <c r="C104" s="137" t="s">
        <v>329</v>
      </c>
      <c r="D104" s="58" t="s">
        <v>28</v>
      </c>
      <c r="E104" s="138">
        <v>40634</v>
      </c>
      <c r="F104" s="139">
        <v>79.989999999999995</v>
      </c>
      <c r="G104" s="61">
        <v>6</v>
      </c>
      <c r="H104" s="140">
        <f t="shared" si="3"/>
        <v>479.93999999999994</v>
      </c>
      <c r="I104" s="141"/>
    </row>
    <row r="105" spans="1:9" ht="15" x14ac:dyDescent="0.2">
      <c r="A105" s="136" t="s">
        <v>314</v>
      </c>
      <c r="B105" s="58" t="s">
        <v>31</v>
      </c>
      <c r="C105" s="137" t="s">
        <v>322</v>
      </c>
      <c r="D105" s="58" t="s">
        <v>30</v>
      </c>
      <c r="E105" s="138">
        <v>40635</v>
      </c>
      <c r="F105" s="139">
        <v>168.95</v>
      </c>
      <c r="G105" s="61">
        <v>14</v>
      </c>
      <c r="H105" s="140">
        <f t="shared" si="3"/>
        <v>2365.2999999999997</v>
      </c>
      <c r="I105" s="141"/>
    </row>
    <row r="106" spans="1:9" ht="15" x14ac:dyDescent="0.2">
      <c r="A106" s="136" t="s">
        <v>317</v>
      </c>
      <c r="B106" s="58" t="s">
        <v>27</v>
      </c>
      <c r="C106" s="137" t="s">
        <v>324</v>
      </c>
      <c r="D106" s="58" t="s">
        <v>33</v>
      </c>
      <c r="E106" s="138">
        <v>40635</v>
      </c>
      <c r="F106" s="139">
        <v>340.95</v>
      </c>
      <c r="G106" s="61">
        <v>3</v>
      </c>
      <c r="H106" s="140">
        <f t="shared" si="3"/>
        <v>1022.8499999999999</v>
      </c>
      <c r="I106" s="141"/>
    </row>
    <row r="107" spans="1:9" ht="15" x14ac:dyDescent="0.2">
      <c r="A107" s="136" t="s">
        <v>318</v>
      </c>
      <c r="B107" s="58" t="s">
        <v>25</v>
      </c>
      <c r="C107" s="137" t="s">
        <v>319</v>
      </c>
      <c r="D107" s="58" t="s">
        <v>34</v>
      </c>
      <c r="E107" s="138">
        <v>40636</v>
      </c>
      <c r="F107" s="139">
        <v>340.95</v>
      </c>
      <c r="G107" s="61">
        <v>5</v>
      </c>
      <c r="H107" s="140">
        <f t="shared" si="3"/>
        <v>1704.75</v>
      </c>
      <c r="I107" s="141"/>
    </row>
    <row r="108" spans="1:9" ht="15" x14ac:dyDescent="0.2">
      <c r="A108" s="136" t="s">
        <v>325</v>
      </c>
      <c r="B108" s="58" t="s">
        <v>25</v>
      </c>
      <c r="C108" s="137" t="s">
        <v>319</v>
      </c>
      <c r="D108" s="58" t="s">
        <v>28</v>
      </c>
      <c r="E108" s="138">
        <v>40638</v>
      </c>
      <c r="F108" s="139">
        <v>340.95</v>
      </c>
      <c r="G108" s="61">
        <v>3</v>
      </c>
      <c r="H108" s="140">
        <f t="shared" si="3"/>
        <v>1022.8499999999999</v>
      </c>
      <c r="I108" s="141"/>
    </row>
    <row r="109" spans="1:9" ht="15" x14ac:dyDescent="0.2">
      <c r="A109" s="136" t="s">
        <v>325</v>
      </c>
      <c r="B109" s="58" t="s">
        <v>27</v>
      </c>
      <c r="C109" s="137" t="s">
        <v>319</v>
      </c>
      <c r="D109" s="58" t="s">
        <v>26</v>
      </c>
      <c r="E109" s="138">
        <v>40639</v>
      </c>
      <c r="F109" s="139">
        <v>340.95</v>
      </c>
      <c r="G109" s="61">
        <v>18</v>
      </c>
      <c r="H109" s="140">
        <f t="shared" si="3"/>
        <v>6137.0999999999995</v>
      </c>
      <c r="I109" s="141"/>
    </row>
    <row r="110" spans="1:9" ht="15" x14ac:dyDescent="0.2">
      <c r="A110" s="136" t="s">
        <v>327</v>
      </c>
      <c r="B110" s="58" t="s">
        <v>31</v>
      </c>
      <c r="C110" s="137" t="s">
        <v>319</v>
      </c>
      <c r="D110" s="58" t="s">
        <v>33</v>
      </c>
      <c r="E110" s="138">
        <v>40639</v>
      </c>
      <c r="F110" s="139">
        <v>168.95</v>
      </c>
      <c r="G110" s="61">
        <v>13</v>
      </c>
      <c r="H110" s="140">
        <f t="shared" si="3"/>
        <v>2196.35</v>
      </c>
      <c r="I110" s="141"/>
    </row>
    <row r="111" spans="1:9" ht="15" x14ac:dyDescent="0.2">
      <c r="A111" s="136" t="s">
        <v>320</v>
      </c>
      <c r="B111" s="58" t="s">
        <v>27</v>
      </c>
      <c r="C111" s="137" t="s">
        <v>329</v>
      </c>
      <c r="D111" s="58" t="s">
        <v>28</v>
      </c>
      <c r="E111" s="138">
        <v>40639</v>
      </c>
      <c r="F111" s="139">
        <v>340.95</v>
      </c>
      <c r="G111" s="61">
        <v>11</v>
      </c>
      <c r="H111" s="140">
        <f t="shared" si="3"/>
        <v>3750.45</v>
      </c>
      <c r="I111" s="141"/>
    </row>
    <row r="112" spans="1:9" ht="15" x14ac:dyDescent="0.2">
      <c r="A112" s="136" t="s">
        <v>323</v>
      </c>
      <c r="B112" s="58" t="s">
        <v>29</v>
      </c>
      <c r="C112" s="137" t="s">
        <v>329</v>
      </c>
      <c r="D112" s="58" t="s">
        <v>28</v>
      </c>
      <c r="E112" s="138">
        <v>40639</v>
      </c>
      <c r="F112" s="139">
        <v>79.989999999999995</v>
      </c>
      <c r="G112" s="61">
        <v>13</v>
      </c>
      <c r="H112" s="140">
        <f t="shared" si="3"/>
        <v>1039.8699999999999</v>
      </c>
      <c r="I112" s="141"/>
    </row>
    <row r="113" spans="1:9" ht="15" x14ac:dyDescent="0.2">
      <c r="A113" s="136" t="s">
        <v>317</v>
      </c>
      <c r="B113" s="58" t="s">
        <v>27</v>
      </c>
      <c r="C113" s="137" t="s">
        <v>324</v>
      </c>
      <c r="D113" s="58" t="s">
        <v>34</v>
      </c>
      <c r="E113" s="138">
        <v>40639</v>
      </c>
      <c r="F113" s="139">
        <v>340.95</v>
      </c>
      <c r="G113" s="61">
        <v>6</v>
      </c>
      <c r="H113" s="140">
        <f t="shared" si="3"/>
        <v>2045.6999999999998</v>
      </c>
      <c r="I113" s="141"/>
    </row>
    <row r="114" spans="1:9" ht="15" x14ac:dyDescent="0.2">
      <c r="A114" s="136" t="s">
        <v>323</v>
      </c>
      <c r="B114" s="58" t="s">
        <v>27</v>
      </c>
      <c r="C114" s="137" t="s">
        <v>329</v>
      </c>
      <c r="D114" s="58" t="s">
        <v>34</v>
      </c>
      <c r="E114" s="138">
        <v>40639</v>
      </c>
      <c r="F114" s="139">
        <v>340.95</v>
      </c>
      <c r="G114" s="61">
        <v>2</v>
      </c>
      <c r="H114" s="140">
        <f t="shared" si="3"/>
        <v>681.9</v>
      </c>
      <c r="I114" s="141"/>
    </row>
    <row r="115" spans="1:9" ht="15" x14ac:dyDescent="0.2">
      <c r="A115" s="136" t="s">
        <v>325</v>
      </c>
      <c r="B115" s="58" t="s">
        <v>29</v>
      </c>
      <c r="C115" s="137" t="s">
        <v>319</v>
      </c>
      <c r="D115" s="58" t="s">
        <v>30</v>
      </c>
      <c r="E115" s="138">
        <v>40640</v>
      </c>
      <c r="F115" s="139">
        <v>79.989999999999995</v>
      </c>
      <c r="G115" s="61">
        <v>13</v>
      </c>
      <c r="H115" s="140">
        <f t="shared" si="3"/>
        <v>1039.8699999999999</v>
      </c>
      <c r="I115" s="141"/>
    </row>
    <row r="116" spans="1:9" ht="15" x14ac:dyDescent="0.2">
      <c r="A116" s="136" t="s">
        <v>314</v>
      </c>
      <c r="B116" s="58" t="s">
        <v>31</v>
      </c>
      <c r="C116" s="137" t="s">
        <v>322</v>
      </c>
      <c r="D116" s="58" t="s">
        <v>28</v>
      </c>
      <c r="E116" s="138">
        <v>40641</v>
      </c>
      <c r="F116" s="139">
        <v>168.95</v>
      </c>
      <c r="G116" s="61">
        <v>3</v>
      </c>
      <c r="H116" s="140">
        <f t="shared" si="3"/>
        <v>506.84999999999997</v>
      </c>
      <c r="I116" s="141"/>
    </row>
    <row r="117" spans="1:9" ht="15" x14ac:dyDescent="0.2">
      <c r="A117" s="136" t="s">
        <v>325</v>
      </c>
      <c r="B117" s="58" t="s">
        <v>31</v>
      </c>
      <c r="C117" s="137" t="s">
        <v>319</v>
      </c>
      <c r="D117" s="58" t="s">
        <v>33</v>
      </c>
      <c r="E117" s="138">
        <v>40643</v>
      </c>
      <c r="F117" s="139">
        <v>168.95</v>
      </c>
      <c r="G117" s="61">
        <v>10</v>
      </c>
      <c r="H117" s="140">
        <f t="shared" si="3"/>
        <v>1689.5</v>
      </c>
      <c r="I117" s="141"/>
    </row>
    <row r="118" spans="1:9" ht="15" x14ac:dyDescent="0.2">
      <c r="A118" s="136" t="s">
        <v>317</v>
      </c>
      <c r="B118" s="58" t="s">
        <v>27</v>
      </c>
      <c r="C118" s="137" t="s">
        <v>324</v>
      </c>
      <c r="D118" s="58" t="s">
        <v>28</v>
      </c>
      <c r="E118" s="138">
        <v>40643</v>
      </c>
      <c r="F118" s="139">
        <v>340.95</v>
      </c>
      <c r="G118" s="61">
        <v>14</v>
      </c>
      <c r="H118" s="140">
        <f t="shared" si="3"/>
        <v>4773.3</v>
      </c>
      <c r="I118" s="141"/>
    </row>
    <row r="119" spans="1:9" ht="15" x14ac:dyDescent="0.2">
      <c r="A119" s="136" t="s">
        <v>313</v>
      </c>
      <c r="B119" s="58" t="s">
        <v>25</v>
      </c>
      <c r="C119" s="137" t="s">
        <v>324</v>
      </c>
      <c r="D119" s="58" t="s">
        <v>34</v>
      </c>
      <c r="E119" s="138">
        <v>40643</v>
      </c>
      <c r="F119" s="139">
        <v>340.95</v>
      </c>
      <c r="G119" s="61">
        <v>8</v>
      </c>
      <c r="H119" s="140">
        <f t="shared" si="3"/>
        <v>2727.6</v>
      </c>
      <c r="I119" s="141"/>
    </row>
    <row r="120" spans="1:9" ht="15" x14ac:dyDescent="0.2">
      <c r="A120" s="136" t="s">
        <v>320</v>
      </c>
      <c r="B120" s="58" t="s">
        <v>32</v>
      </c>
      <c r="C120" s="137" t="s">
        <v>329</v>
      </c>
      <c r="D120" s="58" t="s">
        <v>28</v>
      </c>
      <c r="E120" s="138">
        <v>40645</v>
      </c>
      <c r="F120" s="139">
        <v>799.95</v>
      </c>
      <c r="G120" s="61">
        <v>4</v>
      </c>
      <c r="H120" s="140">
        <f t="shared" si="3"/>
        <v>3199.8</v>
      </c>
      <c r="I120" s="141"/>
    </row>
    <row r="121" spans="1:9" ht="15" x14ac:dyDescent="0.2">
      <c r="A121" s="136" t="s">
        <v>318</v>
      </c>
      <c r="B121" s="58" t="s">
        <v>27</v>
      </c>
      <c r="C121" s="137" t="s">
        <v>319</v>
      </c>
      <c r="D121" s="58" t="s">
        <v>28</v>
      </c>
      <c r="E121" s="138">
        <v>40645</v>
      </c>
      <c r="F121" s="139">
        <v>340.95</v>
      </c>
      <c r="G121" s="61">
        <v>4</v>
      </c>
      <c r="H121" s="140">
        <f t="shared" si="3"/>
        <v>1363.8</v>
      </c>
      <c r="I121" s="141"/>
    </row>
    <row r="122" spans="1:9" ht="15" x14ac:dyDescent="0.2">
      <c r="A122" s="136" t="s">
        <v>323</v>
      </c>
      <c r="B122" s="58" t="s">
        <v>27</v>
      </c>
      <c r="C122" s="137" t="s">
        <v>329</v>
      </c>
      <c r="D122" s="58" t="s">
        <v>30</v>
      </c>
      <c r="E122" s="138">
        <v>40646</v>
      </c>
      <c r="F122" s="139">
        <v>340.95</v>
      </c>
      <c r="G122" s="61">
        <v>6</v>
      </c>
      <c r="H122" s="140">
        <f t="shared" si="3"/>
        <v>2045.6999999999998</v>
      </c>
      <c r="I122" s="141"/>
    </row>
    <row r="123" spans="1:9" ht="15" x14ac:dyDescent="0.2">
      <c r="A123" s="136" t="s">
        <v>317</v>
      </c>
      <c r="B123" s="58" t="s">
        <v>32</v>
      </c>
      <c r="C123" s="137" t="s">
        <v>324</v>
      </c>
      <c r="D123" s="58" t="s">
        <v>26</v>
      </c>
      <c r="E123" s="138">
        <v>40646</v>
      </c>
      <c r="F123" s="139">
        <v>799.95</v>
      </c>
      <c r="G123" s="61">
        <v>7</v>
      </c>
      <c r="H123" s="140">
        <f t="shared" si="3"/>
        <v>5599.6500000000005</v>
      </c>
      <c r="I123" s="141"/>
    </row>
    <row r="124" spans="1:9" ht="15" x14ac:dyDescent="0.2">
      <c r="A124" s="136" t="s">
        <v>323</v>
      </c>
      <c r="B124" s="58" t="s">
        <v>31</v>
      </c>
      <c r="C124" s="137" t="s">
        <v>329</v>
      </c>
      <c r="D124" s="58" t="s">
        <v>34</v>
      </c>
      <c r="E124" s="138">
        <v>40646</v>
      </c>
      <c r="F124" s="139">
        <v>168.95</v>
      </c>
      <c r="G124" s="61">
        <v>12</v>
      </c>
      <c r="H124" s="140">
        <f t="shared" si="3"/>
        <v>2027.3999999999999</v>
      </c>
      <c r="I124" s="141"/>
    </row>
    <row r="125" spans="1:9" ht="15" x14ac:dyDescent="0.2">
      <c r="A125" s="136" t="s">
        <v>313</v>
      </c>
      <c r="B125" s="58" t="s">
        <v>29</v>
      </c>
      <c r="C125" s="137" t="s">
        <v>319</v>
      </c>
      <c r="D125" s="58" t="s">
        <v>26</v>
      </c>
      <c r="E125" s="138">
        <v>40648</v>
      </c>
      <c r="F125" s="139">
        <v>79.989999999999995</v>
      </c>
      <c r="G125" s="61">
        <v>12</v>
      </c>
      <c r="H125" s="140">
        <f t="shared" si="3"/>
        <v>959.87999999999988</v>
      </c>
      <c r="I125" s="141"/>
    </row>
    <row r="126" spans="1:9" ht="15" x14ac:dyDescent="0.2">
      <c r="A126" s="136" t="s">
        <v>313</v>
      </c>
      <c r="B126" s="58" t="s">
        <v>29</v>
      </c>
      <c r="C126" s="137" t="s">
        <v>319</v>
      </c>
      <c r="D126" s="58" t="s">
        <v>34</v>
      </c>
      <c r="E126" s="138">
        <v>40648</v>
      </c>
      <c r="F126" s="139">
        <v>79.989999999999995</v>
      </c>
      <c r="G126" s="61">
        <v>12</v>
      </c>
      <c r="H126" s="140">
        <f t="shared" si="3"/>
        <v>959.87999999999988</v>
      </c>
      <c r="I126" s="141"/>
    </row>
    <row r="127" spans="1:9" ht="15" x14ac:dyDescent="0.2">
      <c r="A127" s="136" t="s">
        <v>325</v>
      </c>
      <c r="B127" s="58" t="s">
        <v>29</v>
      </c>
      <c r="C127" s="137" t="s">
        <v>319</v>
      </c>
      <c r="D127" s="58" t="s">
        <v>33</v>
      </c>
      <c r="E127" s="138">
        <v>40649</v>
      </c>
      <c r="F127" s="139">
        <v>79.989999999999995</v>
      </c>
      <c r="G127" s="61">
        <v>8</v>
      </c>
      <c r="H127" s="140">
        <f t="shared" si="3"/>
        <v>639.91999999999996</v>
      </c>
      <c r="I127" s="141"/>
    </row>
    <row r="128" spans="1:9" ht="15" x14ac:dyDescent="0.2">
      <c r="A128" s="136" t="s">
        <v>327</v>
      </c>
      <c r="B128" s="58" t="s">
        <v>27</v>
      </c>
      <c r="C128" s="137" t="s">
        <v>319</v>
      </c>
      <c r="D128" s="58" t="s">
        <v>28</v>
      </c>
      <c r="E128" s="138">
        <v>40650</v>
      </c>
      <c r="F128" s="139">
        <v>340.95</v>
      </c>
      <c r="G128" s="61">
        <v>5</v>
      </c>
      <c r="H128" s="140">
        <f t="shared" si="3"/>
        <v>1704.75</v>
      </c>
      <c r="I128" s="141"/>
    </row>
    <row r="129" spans="1:9" ht="15" x14ac:dyDescent="0.2">
      <c r="A129" s="136" t="s">
        <v>320</v>
      </c>
      <c r="B129" s="58" t="s">
        <v>32</v>
      </c>
      <c r="C129" s="137" t="s">
        <v>329</v>
      </c>
      <c r="D129" s="58" t="s">
        <v>28</v>
      </c>
      <c r="E129" s="138">
        <v>40652</v>
      </c>
      <c r="F129" s="139">
        <v>799.95</v>
      </c>
      <c r="G129" s="61">
        <v>8</v>
      </c>
      <c r="H129" s="140">
        <f t="shared" si="3"/>
        <v>6399.6</v>
      </c>
      <c r="I129" s="141"/>
    </row>
    <row r="130" spans="1:9" ht="15" x14ac:dyDescent="0.2">
      <c r="A130" s="136" t="s">
        <v>323</v>
      </c>
      <c r="B130" s="58" t="s">
        <v>27</v>
      </c>
      <c r="C130" s="137" t="s">
        <v>329</v>
      </c>
      <c r="D130" s="58" t="s">
        <v>30</v>
      </c>
      <c r="E130" s="138">
        <v>40653</v>
      </c>
      <c r="F130" s="139">
        <v>340.95</v>
      </c>
      <c r="G130" s="61">
        <v>2</v>
      </c>
      <c r="H130" s="140">
        <f t="shared" si="3"/>
        <v>681.9</v>
      </c>
      <c r="I130" s="141"/>
    </row>
    <row r="131" spans="1:9" ht="15" x14ac:dyDescent="0.2">
      <c r="A131" s="136" t="s">
        <v>320</v>
      </c>
      <c r="B131" s="58" t="s">
        <v>29</v>
      </c>
      <c r="C131" s="137" t="s">
        <v>329</v>
      </c>
      <c r="D131" s="58" t="s">
        <v>26</v>
      </c>
      <c r="E131" s="138">
        <v>40653</v>
      </c>
      <c r="F131" s="139">
        <v>79.989999999999995</v>
      </c>
      <c r="G131" s="61">
        <v>11</v>
      </c>
      <c r="H131" s="140">
        <f t="shared" si="3"/>
        <v>879.89</v>
      </c>
      <c r="I131" s="141"/>
    </row>
    <row r="132" spans="1:9" ht="15" x14ac:dyDescent="0.2">
      <c r="A132" s="136" t="s">
        <v>313</v>
      </c>
      <c r="B132" s="58" t="s">
        <v>27</v>
      </c>
      <c r="C132" s="137" t="s">
        <v>319</v>
      </c>
      <c r="D132" s="58" t="s">
        <v>33</v>
      </c>
      <c r="E132" s="138">
        <v>40653</v>
      </c>
      <c r="F132" s="139">
        <v>340.95</v>
      </c>
      <c r="G132" s="61">
        <v>1</v>
      </c>
      <c r="H132" s="140">
        <f t="shared" si="3"/>
        <v>340.95</v>
      </c>
      <c r="I132" s="141"/>
    </row>
    <row r="133" spans="1:9" ht="15" x14ac:dyDescent="0.2">
      <c r="A133" s="136" t="s">
        <v>317</v>
      </c>
      <c r="B133" s="58" t="s">
        <v>31</v>
      </c>
      <c r="C133" s="137" t="s">
        <v>324</v>
      </c>
      <c r="D133" s="58" t="s">
        <v>34</v>
      </c>
      <c r="E133" s="138">
        <v>40654</v>
      </c>
      <c r="F133" s="139">
        <v>168.95</v>
      </c>
      <c r="G133" s="61">
        <v>12</v>
      </c>
      <c r="H133" s="140">
        <f t="shared" ref="H133:H196" si="4">F133*G133</f>
        <v>2027.3999999999999</v>
      </c>
      <c r="I133" s="141"/>
    </row>
    <row r="134" spans="1:9" ht="15" x14ac:dyDescent="0.2">
      <c r="A134" s="136" t="s">
        <v>320</v>
      </c>
      <c r="B134" s="58" t="s">
        <v>25</v>
      </c>
      <c r="C134" s="137" t="s">
        <v>329</v>
      </c>
      <c r="D134" s="58" t="s">
        <v>30</v>
      </c>
      <c r="E134" s="138">
        <v>40655</v>
      </c>
      <c r="F134" s="139">
        <v>340.95</v>
      </c>
      <c r="G134" s="61">
        <v>8</v>
      </c>
      <c r="H134" s="140">
        <f t="shared" si="4"/>
        <v>2727.6</v>
      </c>
      <c r="I134" s="141"/>
    </row>
    <row r="135" spans="1:9" ht="15" x14ac:dyDescent="0.2">
      <c r="A135" s="136" t="s">
        <v>313</v>
      </c>
      <c r="B135" s="58" t="s">
        <v>29</v>
      </c>
      <c r="C135" s="137" t="s">
        <v>319</v>
      </c>
      <c r="D135" s="58" t="s">
        <v>26</v>
      </c>
      <c r="E135" s="138">
        <v>40655</v>
      </c>
      <c r="F135" s="139">
        <v>79.989999999999995</v>
      </c>
      <c r="G135" s="61">
        <v>10</v>
      </c>
      <c r="H135" s="140">
        <f t="shared" si="4"/>
        <v>799.9</v>
      </c>
      <c r="I135" s="141"/>
    </row>
    <row r="136" spans="1:9" ht="15" x14ac:dyDescent="0.2">
      <c r="A136" s="136" t="s">
        <v>327</v>
      </c>
      <c r="B136" s="58" t="s">
        <v>27</v>
      </c>
      <c r="C136" s="137" t="s">
        <v>319</v>
      </c>
      <c r="D136" s="58" t="s">
        <v>33</v>
      </c>
      <c r="E136" s="138">
        <v>40655</v>
      </c>
      <c r="F136" s="139">
        <v>340.95</v>
      </c>
      <c r="G136" s="61">
        <v>4</v>
      </c>
      <c r="H136" s="140">
        <f t="shared" si="4"/>
        <v>1363.8</v>
      </c>
      <c r="I136" s="141"/>
    </row>
    <row r="137" spans="1:9" ht="15" x14ac:dyDescent="0.2">
      <c r="A137" s="136" t="s">
        <v>320</v>
      </c>
      <c r="B137" s="58" t="s">
        <v>29</v>
      </c>
      <c r="C137" s="137" t="s">
        <v>329</v>
      </c>
      <c r="D137" s="58" t="s">
        <v>28</v>
      </c>
      <c r="E137" s="138">
        <v>40655</v>
      </c>
      <c r="F137" s="139">
        <v>79.989999999999995</v>
      </c>
      <c r="G137" s="61">
        <v>7</v>
      </c>
      <c r="H137" s="140">
        <f t="shared" si="4"/>
        <v>559.92999999999995</v>
      </c>
      <c r="I137" s="141"/>
    </row>
    <row r="138" spans="1:9" ht="15" x14ac:dyDescent="0.2">
      <c r="A138" s="136" t="s">
        <v>318</v>
      </c>
      <c r="B138" s="58" t="s">
        <v>27</v>
      </c>
      <c r="C138" s="137" t="s">
        <v>319</v>
      </c>
      <c r="D138" s="58" t="s">
        <v>34</v>
      </c>
      <c r="E138" s="138">
        <v>40655</v>
      </c>
      <c r="F138" s="139">
        <v>340.95</v>
      </c>
      <c r="G138" s="61">
        <v>7</v>
      </c>
      <c r="H138" s="140">
        <f t="shared" si="4"/>
        <v>2386.65</v>
      </c>
      <c r="I138" s="141"/>
    </row>
    <row r="139" spans="1:9" ht="15" x14ac:dyDescent="0.2">
      <c r="A139" s="136" t="s">
        <v>320</v>
      </c>
      <c r="B139" s="58" t="s">
        <v>32</v>
      </c>
      <c r="C139" s="137" t="s">
        <v>329</v>
      </c>
      <c r="D139" s="58" t="s">
        <v>26</v>
      </c>
      <c r="E139" s="138">
        <v>40656</v>
      </c>
      <c r="F139" s="139">
        <v>799.95</v>
      </c>
      <c r="G139" s="61">
        <v>16</v>
      </c>
      <c r="H139" s="140">
        <f t="shared" si="4"/>
        <v>12799.2</v>
      </c>
      <c r="I139" s="141"/>
    </row>
    <row r="140" spans="1:9" ht="15" x14ac:dyDescent="0.2">
      <c r="A140" s="136" t="s">
        <v>328</v>
      </c>
      <c r="B140" s="58" t="s">
        <v>32</v>
      </c>
      <c r="C140" s="137" t="s">
        <v>329</v>
      </c>
      <c r="D140" s="58" t="s">
        <v>34</v>
      </c>
      <c r="E140" s="138">
        <v>40659</v>
      </c>
      <c r="F140" s="139">
        <v>799.95</v>
      </c>
      <c r="G140" s="61">
        <v>8</v>
      </c>
      <c r="H140" s="140">
        <f t="shared" si="4"/>
        <v>6399.6</v>
      </c>
      <c r="I140" s="141"/>
    </row>
    <row r="141" spans="1:9" ht="15" x14ac:dyDescent="0.2">
      <c r="A141" s="136" t="s">
        <v>327</v>
      </c>
      <c r="B141" s="58" t="s">
        <v>32</v>
      </c>
      <c r="C141" s="137" t="s">
        <v>319</v>
      </c>
      <c r="D141" s="58" t="s">
        <v>33</v>
      </c>
      <c r="E141" s="138">
        <v>40660</v>
      </c>
      <c r="F141" s="139">
        <v>799.95</v>
      </c>
      <c r="G141" s="61">
        <v>2</v>
      </c>
      <c r="H141" s="140">
        <f t="shared" si="4"/>
        <v>1599.9</v>
      </c>
      <c r="I141" s="141"/>
    </row>
    <row r="142" spans="1:9" ht="15" x14ac:dyDescent="0.2">
      <c r="A142" s="136" t="s">
        <v>328</v>
      </c>
      <c r="B142" s="58" t="s">
        <v>27</v>
      </c>
      <c r="C142" s="137" t="s">
        <v>329</v>
      </c>
      <c r="D142" s="58" t="s">
        <v>33</v>
      </c>
      <c r="E142" s="138">
        <v>40660</v>
      </c>
      <c r="F142" s="139">
        <v>340.95</v>
      </c>
      <c r="G142" s="61">
        <v>11</v>
      </c>
      <c r="H142" s="140">
        <f t="shared" si="4"/>
        <v>3750.45</v>
      </c>
      <c r="I142" s="141"/>
    </row>
    <row r="143" spans="1:9" ht="15" x14ac:dyDescent="0.2">
      <c r="A143" s="136" t="s">
        <v>318</v>
      </c>
      <c r="B143" s="58" t="s">
        <v>25</v>
      </c>
      <c r="C143" s="137" t="s">
        <v>319</v>
      </c>
      <c r="D143" s="58" t="s">
        <v>30</v>
      </c>
      <c r="E143" s="138">
        <v>40661</v>
      </c>
      <c r="F143" s="139">
        <v>340.95</v>
      </c>
      <c r="G143" s="61">
        <v>8</v>
      </c>
      <c r="H143" s="140">
        <f t="shared" si="4"/>
        <v>2727.6</v>
      </c>
      <c r="I143" s="141"/>
    </row>
    <row r="144" spans="1:9" ht="15" x14ac:dyDescent="0.2">
      <c r="A144" s="136" t="s">
        <v>328</v>
      </c>
      <c r="B144" s="58" t="s">
        <v>31</v>
      </c>
      <c r="C144" s="137" t="s">
        <v>329</v>
      </c>
      <c r="D144" s="58" t="s">
        <v>34</v>
      </c>
      <c r="E144" s="138">
        <v>40661</v>
      </c>
      <c r="F144" s="139">
        <v>168.95</v>
      </c>
      <c r="G144" s="61">
        <v>12</v>
      </c>
      <c r="H144" s="140">
        <f t="shared" si="4"/>
        <v>2027.3999999999999</v>
      </c>
      <c r="I144" s="141"/>
    </row>
    <row r="145" spans="1:9" ht="15" x14ac:dyDescent="0.2">
      <c r="A145" s="136" t="s">
        <v>321</v>
      </c>
      <c r="B145" s="58" t="s">
        <v>29</v>
      </c>
      <c r="C145" s="137" t="s">
        <v>322</v>
      </c>
      <c r="D145" s="58" t="s">
        <v>33</v>
      </c>
      <c r="E145" s="138">
        <v>40662</v>
      </c>
      <c r="F145" s="139">
        <v>79.989999999999995</v>
      </c>
      <c r="G145" s="61">
        <v>1</v>
      </c>
      <c r="H145" s="140">
        <f t="shared" si="4"/>
        <v>79.989999999999995</v>
      </c>
      <c r="I145" s="141"/>
    </row>
    <row r="146" spans="1:9" ht="15" x14ac:dyDescent="0.2">
      <c r="A146" s="136" t="s">
        <v>317</v>
      </c>
      <c r="B146" s="58" t="s">
        <v>27</v>
      </c>
      <c r="C146" s="137" t="s">
        <v>324</v>
      </c>
      <c r="D146" s="58" t="s">
        <v>30</v>
      </c>
      <c r="E146" s="138">
        <v>40667</v>
      </c>
      <c r="F146" s="139">
        <v>340.95</v>
      </c>
      <c r="G146" s="61">
        <v>2</v>
      </c>
      <c r="H146" s="140">
        <f t="shared" si="4"/>
        <v>681.9</v>
      </c>
      <c r="I146" s="141"/>
    </row>
    <row r="147" spans="1:9" ht="15" x14ac:dyDescent="0.2">
      <c r="A147" s="136" t="s">
        <v>323</v>
      </c>
      <c r="B147" s="58" t="s">
        <v>32</v>
      </c>
      <c r="C147" s="137" t="s">
        <v>329</v>
      </c>
      <c r="D147" s="58" t="s">
        <v>34</v>
      </c>
      <c r="E147" s="138">
        <v>40668</v>
      </c>
      <c r="F147" s="139">
        <v>799.95</v>
      </c>
      <c r="G147" s="61">
        <v>6</v>
      </c>
      <c r="H147" s="140">
        <f t="shared" si="4"/>
        <v>4799.7000000000007</v>
      </c>
      <c r="I147" s="141"/>
    </row>
    <row r="148" spans="1:9" ht="15" x14ac:dyDescent="0.2">
      <c r="A148" s="136" t="s">
        <v>317</v>
      </c>
      <c r="B148" s="58" t="s">
        <v>29</v>
      </c>
      <c r="C148" s="137" t="s">
        <v>324</v>
      </c>
      <c r="D148" s="58" t="s">
        <v>30</v>
      </c>
      <c r="E148" s="138">
        <v>40670</v>
      </c>
      <c r="F148" s="139">
        <v>79.989999999999995</v>
      </c>
      <c r="G148" s="61">
        <v>5</v>
      </c>
      <c r="H148" s="140">
        <f t="shared" si="4"/>
        <v>399.95</v>
      </c>
      <c r="I148" s="141"/>
    </row>
    <row r="149" spans="1:9" ht="15" x14ac:dyDescent="0.2">
      <c r="A149" s="136" t="s">
        <v>313</v>
      </c>
      <c r="B149" s="58" t="s">
        <v>32</v>
      </c>
      <c r="C149" s="137" t="s">
        <v>319</v>
      </c>
      <c r="D149" s="58" t="s">
        <v>33</v>
      </c>
      <c r="E149" s="138">
        <v>40671</v>
      </c>
      <c r="F149" s="139">
        <v>799.95</v>
      </c>
      <c r="G149" s="61">
        <v>6</v>
      </c>
      <c r="H149" s="140">
        <f t="shared" si="4"/>
        <v>4799.7000000000007</v>
      </c>
      <c r="I149" s="141"/>
    </row>
    <row r="150" spans="1:9" ht="15" x14ac:dyDescent="0.2">
      <c r="A150" s="136" t="s">
        <v>321</v>
      </c>
      <c r="B150" s="58" t="s">
        <v>27</v>
      </c>
      <c r="C150" s="137" t="s">
        <v>322</v>
      </c>
      <c r="D150" s="58" t="s">
        <v>33</v>
      </c>
      <c r="E150" s="138">
        <v>40671</v>
      </c>
      <c r="F150" s="139">
        <v>340.95</v>
      </c>
      <c r="G150" s="61">
        <v>15</v>
      </c>
      <c r="H150" s="140">
        <f t="shared" si="4"/>
        <v>5114.25</v>
      </c>
      <c r="I150" s="141"/>
    </row>
    <row r="151" spans="1:9" ht="15" x14ac:dyDescent="0.2">
      <c r="A151" s="136" t="s">
        <v>317</v>
      </c>
      <c r="B151" s="58" t="s">
        <v>32</v>
      </c>
      <c r="C151" s="137" t="s">
        <v>324</v>
      </c>
      <c r="D151" s="58" t="s">
        <v>30</v>
      </c>
      <c r="E151" s="138">
        <v>40673</v>
      </c>
      <c r="F151" s="139">
        <v>799.95</v>
      </c>
      <c r="G151" s="61">
        <v>9</v>
      </c>
      <c r="H151" s="140">
        <f t="shared" si="4"/>
        <v>7199.55</v>
      </c>
      <c r="I151" s="141"/>
    </row>
    <row r="152" spans="1:9" ht="15" x14ac:dyDescent="0.2">
      <c r="A152" s="136" t="s">
        <v>314</v>
      </c>
      <c r="B152" s="58" t="s">
        <v>32</v>
      </c>
      <c r="C152" s="137" t="s">
        <v>322</v>
      </c>
      <c r="D152" s="58" t="s">
        <v>28</v>
      </c>
      <c r="E152" s="138">
        <v>40674</v>
      </c>
      <c r="F152" s="139">
        <v>799.95</v>
      </c>
      <c r="G152" s="61">
        <v>10</v>
      </c>
      <c r="H152" s="140">
        <f t="shared" si="4"/>
        <v>7999.5</v>
      </c>
      <c r="I152" s="141"/>
    </row>
    <row r="153" spans="1:9" ht="15" x14ac:dyDescent="0.2">
      <c r="A153" s="136" t="s">
        <v>325</v>
      </c>
      <c r="B153" s="58" t="s">
        <v>25</v>
      </c>
      <c r="C153" s="137" t="s">
        <v>319</v>
      </c>
      <c r="D153" s="58" t="s">
        <v>34</v>
      </c>
      <c r="E153" s="138">
        <v>40674</v>
      </c>
      <c r="F153" s="139">
        <v>340.95</v>
      </c>
      <c r="G153" s="61">
        <v>11</v>
      </c>
      <c r="H153" s="140">
        <f t="shared" si="4"/>
        <v>3750.45</v>
      </c>
      <c r="I153" s="141"/>
    </row>
    <row r="154" spans="1:9" ht="15" x14ac:dyDescent="0.2">
      <c r="A154" s="136" t="s">
        <v>317</v>
      </c>
      <c r="B154" s="58" t="s">
        <v>29</v>
      </c>
      <c r="C154" s="137" t="s">
        <v>324</v>
      </c>
      <c r="D154" s="58" t="s">
        <v>28</v>
      </c>
      <c r="E154" s="138">
        <v>40675</v>
      </c>
      <c r="F154" s="139">
        <v>79.989999999999995</v>
      </c>
      <c r="G154" s="61">
        <v>3</v>
      </c>
      <c r="H154" s="140">
        <f t="shared" si="4"/>
        <v>239.96999999999997</v>
      </c>
      <c r="I154" s="141"/>
    </row>
    <row r="155" spans="1:9" ht="15" x14ac:dyDescent="0.2">
      <c r="A155" s="136" t="s">
        <v>328</v>
      </c>
      <c r="B155" s="58" t="s">
        <v>31</v>
      </c>
      <c r="C155" s="137" t="s">
        <v>329</v>
      </c>
      <c r="D155" s="58" t="s">
        <v>33</v>
      </c>
      <c r="E155" s="138">
        <v>40676</v>
      </c>
      <c r="F155" s="139">
        <v>168.95</v>
      </c>
      <c r="G155" s="61">
        <v>15</v>
      </c>
      <c r="H155" s="140">
        <f t="shared" si="4"/>
        <v>2534.25</v>
      </c>
      <c r="I155" s="141"/>
    </row>
    <row r="156" spans="1:9" ht="15" x14ac:dyDescent="0.2">
      <c r="A156" s="136" t="s">
        <v>323</v>
      </c>
      <c r="B156" s="58" t="s">
        <v>31</v>
      </c>
      <c r="C156" s="137" t="s">
        <v>329</v>
      </c>
      <c r="D156" s="58" t="s">
        <v>34</v>
      </c>
      <c r="E156" s="138">
        <v>40676</v>
      </c>
      <c r="F156" s="139">
        <v>168.95</v>
      </c>
      <c r="G156" s="61">
        <v>14</v>
      </c>
      <c r="H156" s="140">
        <f t="shared" si="4"/>
        <v>2365.2999999999997</v>
      </c>
      <c r="I156" s="141"/>
    </row>
    <row r="157" spans="1:9" ht="15" x14ac:dyDescent="0.2">
      <c r="A157" s="136" t="s">
        <v>323</v>
      </c>
      <c r="B157" s="58" t="s">
        <v>25</v>
      </c>
      <c r="C157" s="137" t="s">
        <v>329</v>
      </c>
      <c r="D157" s="58" t="s">
        <v>26</v>
      </c>
      <c r="E157" s="138">
        <v>40677</v>
      </c>
      <c r="F157" s="139">
        <v>340.95</v>
      </c>
      <c r="G157" s="61">
        <v>6</v>
      </c>
      <c r="H157" s="140">
        <f t="shared" si="4"/>
        <v>2045.6999999999998</v>
      </c>
      <c r="I157" s="141"/>
    </row>
    <row r="158" spans="1:9" ht="15" x14ac:dyDescent="0.2">
      <c r="A158" s="136" t="s">
        <v>325</v>
      </c>
      <c r="B158" s="58" t="s">
        <v>29</v>
      </c>
      <c r="C158" s="137" t="s">
        <v>319</v>
      </c>
      <c r="D158" s="58" t="s">
        <v>26</v>
      </c>
      <c r="E158" s="138">
        <v>40678</v>
      </c>
      <c r="F158" s="139">
        <v>79.989999999999995</v>
      </c>
      <c r="G158" s="61">
        <v>7</v>
      </c>
      <c r="H158" s="140">
        <f t="shared" si="4"/>
        <v>559.92999999999995</v>
      </c>
      <c r="I158" s="141"/>
    </row>
    <row r="159" spans="1:9" ht="15" x14ac:dyDescent="0.2">
      <c r="A159" s="136" t="s">
        <v>327</v>
      </c>
      <c r="B159" s="58" t="s">
        <v>25</v>
      </c>
      <c r="C159" s="137" t="s">
        <v>319</v>
      </c>
      <c r="D159" s="58" t="s">
        <v>33</v>
      </c>
      <c r="E159" s="138">
        <v>40678</v>
      </c>
      <c r="F159" s="139">
        <v>340.95</v>
      </c>
      <c r="G159" s="61">
        <v>12</v>
      </c>
      <c r="H159" s="140">
        <f t="shared" si="4"/>
        <v>4091.3999999999996</v>
      </c>
      <c r="I159" s="141"/>
    </row>
    <row r="160" spans="1:9" ht="15" x14ac:dyDescent="0.2">
      <c r="A160" s="136" t="s">
        <v>327</v>
      </c>
      <c r="B160" s="58" t="s">
        <v>25</v>
      </c>
      <c r="C160" s="137" t="s">
        <v>319</v>
      </c>
      <c r="D160" s="58" t="s">
        <v>28</v>
      </c>
      <c r="E160" s="138">
        <v>40678</v>
      </c>
      <c r="F160" s="139">
        <v>340.95</v>
      </c>
      <c r="G160" s="61">
        <v>5</v>
      </c>
      <c r="H160" s="140">
        <f t="shared" si="4"/>
        <v>1704.75</v>
      </c>
      <c r="I160" s="141"/>
    </row>
    <row r="161" spans="1:9" ht="15" x14ac:dyDescent="0.2">
      <c r="A161" s="136" t="s">
        <v>314</v>
      </c>
      <c r="B161" s="58" t="s">
        <v>27</v>
      </c>
      <c r="C161" s="137" t="s">
        <v>322</v>
      </c>
      <c r="D161" s="58" t="s">
        <v>26</v>
      </c>
      <c r="E161" s="138">
        <v>40680</v>
      </c>
      <c r="F161" s="139">
        <v>340.95</v>
      </c>
      <c r="G161" s="61">
        <v>15</v>
      </c>
      <c r="H161" s="140">
        <f t="shared" si="4"/>
        <v>5114.25</v>
      </c>
      <c r="I161" s="141"/>
    </row>
    <row r="162" spans="1:9" ht="15" x14ac:dyDescent="0.2">
      <c r="A162" s="136" t="s">
        <v>317</v>
      </c>
      <c r="B162" s="58" t="s">
        <v>31</v>
      </c>
      <c r="C162" s="137" t="s">
        <v>324</v>
      </c>
      <c r="D162" s="58" t="s">
        <v>28</v>
      </c>
      <c r="E162" s="138">
        <v>40680</v>
      </c>
      <c r="F162" s="139">
        <v>168.95</v>
      </c>
      <c r="G162" s="61">
        <v>11</v>
      </c>
      <c r="H162" s="140">
        <f t="shared" si="4"/>
        <v>1858.4499999999998</v>
      </c>
      <c r="I162" s="141"/>
    </row>
    <row r="163" spans="1:9" ht="15" x14ac:dyDescent="0.2">
      <c r="A163" s="136" t="s">
        <v>330</v>
      </c>
      <c r="B163" s="58" t="s">
        <v>27</v>
      </c>
      <c r="C163" s="137" t="s">
        <v>324</v>
      </c>
      <c r="D163" s="58" t="s">
        <v>34</v>
      </c>
      <c r="E163" s="138">
        <v>40680</v>
      </c>
      <c r="F163" s="139">
        <v>340.95</v>
      </c>
      <c r="G163" s="61">
        <v>15</v>
      </c>
      <c r="H163" s="140">
        <f t="shared" si="4"/>
        <v>5114.25</v>
      </c>
      <c r="I163" s="141"/>
    </row>
    <row r="164" spans="1:9" ht="15" x14ac:dyDescent="0.2">
      <c r="A164" s="136" t="s">
        <v>328</v>
      </c>
      <c r="B164" s="58" t="s">
        <v>25</v>
      </c>
      <c r="C164" s="137" t="s">
        <v>329</v>
      </c>
      <c r="D164" s="58" t="s">
        <v>26</v>
      </c>
      <c r="E164" s="138">
        <v>40681</v>
      </c>
      <c r="F164" s="139">
        <v>340.95</v>
      </c>
      <c r="G164" s="61">
        <v>18</v>
      </c>
      <c r="H164" s="140">
        <f t="shared" si="4"/>
        <v>6137.0999999999995</v>
      </c>
      <c r="I164" s="141"/>
    </row>
    <row r="165" spans="1:9" ht="15" x14ac:dyDescent="0.2">
      <c r="A165" s="136" t="s">
        <v>320</v>
      </c>
      <c r="B165" s="58" t="s">
        <v>27</v>
      </c>
      <c r="C165" s="137" t="s">
        <v>329</v>
      </c>
      <c r="D165" s="58" t="s">
        <v>30</v>
      </c>
      <c r="E165" s="138">
        <v>40683</v>
      </c>
      <c r="F165" s="139">
        <v>340.95</v>
      </c>
      <c r="G165" s="61">
        <v>3</v>
      </c>
      <c r="H165" s="140">
        <f t="shared" si="4"/>
        <v>1022.8499999999999</v>
      </c>
      <c r="I165" s="141"/>
    </row>
    <row r="166" spans="1:9" ht="15" x14ac:dyDescent="0.2">
      <c r="A166" s="136" t="s">
        <v>313</v>
      </c>
      <c r="B166" s="58" t="s">
        <v>31</v>
      </c>
      <c r="C166" s="137" t="s">
        <v>319</v>
      </c>
      <c r="D166" s="58" t="s">
        <v>30</v>
      </c>
      <c r="E166" s="138">
        <v>40684</v>
      </c>
      <c r="F166" s="139">
        <v>168.95</v>
      </c>
      <c r="G166" s="61">
        <v>4</v>
      </c>
      <c r="H166" s="140">
        <f t="shared" si="4"/>
        <v>675.8</v>
      </c>
      <c r="I166" s="141"/>
    </row>
    <row r="167" spans="1:9" ht="15" x14ac:dyDescent="0.2">
      <c r="A167" s="136" t="s">
        <v>323</v>
      </c>
      <c r="B167" s="58" t="s">
        <v>31</v>
      </c>
      <c r="C167" s="137" t="s">
        <v>329</v>
      </c>
      <c r="D167" s="58" t="s">
        <v>26</v>
      </c>
      <c r="E167" s="138">
        <v>40685</v>
      </c>
      <c r="F167" s="139">
        <v>168.95</v>
      </c>
      <c r="G167" s="61">
        <v>9</v>
      </c>
      <c r="H167" s="140">
        <f t="shared" si="4"/>
        <v>1520.55</v>
      </c>
      <c r="I167" s="141"/>
    </row>
    <row r="168" spans="1:9" ht="15" x14ac:dyDescent="0.2">
      <c r="A168" s="136" t="s">
        <v>320</v>
      </c>
      <c r="B168" s="58" t="s">
        <v>27</v>
      </c>
      <c r="C168" s="137" t="s">
        <v>329</v>
      </c>
      <c r="D168" s="58" t="s">
        <v>33</v>
      </c>
      <c r="E168" s="138">
        <v>40687</v>
      </c>
      <c r="F168" s="139">
        <v>340.95</v>
      </c>
      <c r="G168" s="61">
        <v>3</v>
      </c>
      <c r="H168" s="140">
        <f t="shared" si="4"/>
        <v>1022.8499999999999</v>
      </c>
      <c r="I168" s="141"/>
    </row>
    <row r="169" spans="1:9" ht="15" x14ac:dyDescent="0.2">
      <c r="A169" s="136" t="s">
        <v>318</v>
      </c>
      <c r="B169" s="58" t="s">
        <v>32</v>
      </c>
      <c r="C169" s="137" t="s">
        <v>319</v>
      </c>
      <c r="D169" s="58" t="s">
        <v>33</v>
      </c>
      <c r="E169" s="138">
        <v>40687</v>
      </c>
      <c r="F169" s="139">
        <v>799.95</v>
      </c>
      <c r="G169" s="61">
        <v>10</v>
      </c>
      <c r="H169" s="140">
        <f t="shared" si="4"/>
        <v>7999.5</v>
      </c>
      <c r="I169" s="141"/>
    </row>
    <row r="170" spans="1:9" ht="15" x14ac:dyDescent="0.2">
      <c r="A170" s="136" t="s">
        <v>320</v>
      </c>
      <c r="B170" s="58" t="s">
        <v>29</v>
      </c>
      <c r="C170" s="137" t="s">
        <v>329</v>
      </c>
      <c r="D170" s="58" t="s">
        <v>30</v>
      </c>
      <c r="E170" s="138">
        <v>40688</v>
      </c>
      <c r="F170" s="139">
        <v>79.989999999999995</v>
      </c>
      <c r="G170" s="61">
        <v>1</v>
      </c>
      <c r="H170" s="140">
        <f t="shared" si="4"/>
        <v>79.989999999999995</v>
      </c>
      <c r="I170" s="141"/>
    </row>
    <row r="171" spans="1:9" ht="15" x14ac:dyDescent="0.2">
      <c r="A171" s="136" t="s">
        <v>323</v>
      </c>
      <c r="B171" s="58" t="s">
        <v>31</v>
      </c>
      <c r="C171" s="137" t="s">
        <v>329</v>
      </c>
      <c r="D171" s="58" t="s">
        <v>26</v>
      </c>
      <c r="E171" s="138">
        <v>40688</v>
      </c>
      <c r="F171" s="139">
        <v>168.95</v>
      </c>
      <c r="G171" s="61">
        <v>6</v>
      </c>
      <c r="H171" s="140">
        <f t="shared" si="4"/>
        <v>1013.6999999999999</v>
      </c>
      <c r="I171" s="141"/>
    </row>
    <row r="172" spans="1:9" ht="15" x14ac:dyDescent="0.2">
      <c r="A172" s="136" t="s">
        <v>327</v>
      </c>
      <c r="B172" s="58" t="s">
        <v>25</v>
      </c>
      <c r="C172" s="137" t="s">
        <v>319</v>
      </c>
      <c r="D172" s="58" t="s">
        <v>26</v>
      </c>
      <c r="E172" s="138">
        <v>40688</v>
      </c>
      <c r="F172" s="139">
        <v>340.95</v>
      </c>
      <c r="G172" s="61">
        <v>14</v>
      </c>
      <c r="H172" s="140">
        <f t="shared" si="4"/>
        <v>4773.3</v>
      </c>
      <c r="I172" s="141"/>
    </row>
    <row r="173" spans="1:9" ht="15" x14ac:dyDescent="0.2">
      <c r="A173" s="136" t="s">
        <v>325</v>
      </c>
      <c r="B173" s="58" t="s">
        <v>31</v>
      </c>
      <c r="C173" s="137" t="s">
        <v>319</v>
      </c>
      <c r="D173" s="58" t="s">
        <v>28</v>
      </c>
      <c r="E173" s="138">
        <v>40688</v>
      </c>
      <c r="F173" s="139">
        <v>168.95</v>
      </c>
      <c r="G173" s="61">
        <v>9</v>
      </c>
      <c r="H173" s="140">
        <f t="shared" si="4"/>
        <v>1520.55</v>
      </c>
      <c r="I173" s="141"/>
    </row>
    <row r="174" spans="1:9" ht="15" x14ac:dyDescent="0.2">
      <c r="A174" s="136" t="s">
        <v>328</v>
      </c>
      <c r="B174" s="58" t="s">
        <v>25</v>
      </c>
      <c r="C174" s="137" t="s">
        <v>329</v>
      </c>
      <c r="D174" s="58" t="s">
        <v>34</v>
      </c>
      <c r="E174" s="138">
        <v>40688</v>
      </c>
      <c r="F174" s="139">
        <v>340.95</v>
      </c>
      <c r="G174" s="61">
        <v>1</v>
      </c>
      <c r="H174" s="140">
        <f t="shared" si="4"/>
        <v>340.95</v>
      </c>
      <c r="I174" s="141"/>
    </row>
    <row r="175" spans="1:9" ht="15" x14ac:dyDescent="0.2">
      <c r="A175" s="136" t="s">
        <v>328</v>
      </c>
      <c r="B175" s="58" t="s">
        <v>32</v>
      </c>
      <c r="C175" s="137" t="s">
        <v>329</v>
      </c>
      <c r="D175" s="58" t="s">
        <v>30</v>
      </c>
      <c r="E175" s="138">
        <v>40691</v>
      </c>
      <c r="F175" s="139">
        <v>799.95</v>
      </c>
      <c r="G175" s="61">
        <v>5</v>
      </c>
      <c r="H175" s="140">
        <f t="shared" si="4"/>
        <v>3999.75</v>
      </c>
      <c r="I175" s="141"/>
    </row>
    <row r="176" spans="1:9" ht="15" x14ac:dyDescent="0.2">
      <c r="A176" s="136" t="s">
        <v>327</v>
      </c>
      <c r="B176" s="58" t="s">
        <v>31</v>
      </c>
      <c r="C176" s="137" t="s">
        <v>319</v>
      </c>
      <c r="D176" s="58" t="s">
        <v>26</v>
      </c>
      <c r="E176" s="138">
        <v>40694</v>
      </c>
      <c r="F176" s="139">
        <v>168.95</v>
      </c>
      <c r="G176" s="61">
        <v>14</v>
      </c>
      <c r="H176" s="140">
        <f t="shared" si="4"/>
        <v>2365.2999999999997</v>
      </c>
      <c r="I176" s="141"/>
    </row>
    <row r="177" spans="1:9" ht="15" x14ac:dyDescent="0.2">
      <c r="A177" s="136" t="s">
        <v>313</v>
      </c>
      <c r="B177" s="58" t="s">
        <v>25</v>
      </c>
      <c r="C177" s="137" t="s">
        <v>324</v>
      </c>
      <c r="D177" s="58" t="s">
        <v>28</v>
      </c>
      <c r="E177" s="138">
        <v>40695</v>
      </c>
      <c r="F177" s="139">
        <v>340.95</v>
      </c>
      <c r="G177" s="61">
        <v>2</v>
      </c>
      <c r="H177" s="140">
        <f t="shared" si="4"/>
        <v>681.9</v>
      </c>
      <c r="I177" s="141"/>
    </row>
    <row r="178" spans="1:9" ht="15" x14ac:dyDescent="0.2">
      <c r="A178" s="136" t="s">
        <v>325</v>
      </c>
      <c r="B178" s="58" t="s">
        <v>29</v>
      </c>
      <c r="C178" s="137" t="s">
        <v>319</v>
      </c>
      <c r="D178" s="58" t="s">
        <v>28</v>
      </c>
      <c r="E178" s="138">
        <v>40695</v>
      </c>
      <c r="F178" s="139">
        <v>79.989999999999995</v>
      </c>
      <c r="G178" s="61">
        <v>12</v>
      </c>
      <c r="H178" s="140">
        <f t="shared" si="4"/>
        <v>959.87999999999988</v>
      </c>
      <c r="I178" s="141"/>
    </row>
    <row r="179" spans="1:9" ht="15" x14ac:dyDescent="0.2">
      <c r="A179" s="136" t="s">
        <v>320</v>
      </c>
      <c r="B179" s="58" t="s">
        <v>25</v>
      </c>
      <c r="C179" s="137" t="s">
        <v>329</v>
      </c>
      <c r="D179" s="58" t="s">
        <v>30</v>
      </c>
      <c r="E179" s="138">
        <v>40697</v>
      </c>
      <c r="F179" s="139">
        <v>340.95</v>
      </c>
      <c r="G179" s="61">
        <v>9</v>
      </c>
      <c r="H179" s="140">
        <f t="shared" si="4"/>
        <v>3068.5499999999997</v>
      </c>
      <c r="I179" s="141"/>
    </row>
    <row r="180" spans="1:9" ht="15" x14ac:dyDescent="0.2">
      <c r="A180" s="136" t="s">
        <v>328</v>
      </c>
      <c r="B180" s="58" t="s">
        <v>29</v>
      </c>
      <c r="C180" s="137" t="s">
        <v>329</v>
      </c>
      <c r="D180" s="58" t="s">
        <v>33</v>
      </c>
      <c r="E180" s="138">
        <v>40698</v>
      </c>
      <c r="F180" s="139">
        <v>79.989999999999995</v>
      </c>
      <c r="G180" s="61">
        <v>6</v>
      </c>
      <c r="H180" s="140">
        <f t="shared" si="4"/>
        <v>479.93999999999994</v>
      </c>
      <c r="I180" s="141"/>
    </row>
    <row r="181" spans="1:9" ht="15" x14ac:dyDescent="0.2">
      <c r="A181" s="136" t="s">
        <v>323</v>
      </c>
      <c r="B181" s="58" t="s">
        <v>31</v>
      </c>
      <c r="C181" s="137" t="s">
        <v>329</v>
      </c>
      <c r="D181" s="58" t="s">
        <v>26</v>
      </c>
      <c r="E181" s="138">
        <v>40701</v>
      </c>
      <c r="F181" s="139">
        <v>168.95</v>
      </c>
      <c r="G181" s="61">
        <v>18</v>
      </c>
      <c r="H181" s="140">
        <f t="shared" si="4"/>
        <v>3041.1</v>
      </c>
      <c r="I181" s="141"/>
    </row>
    <row r="182" spans="1:9" ht="15" x14ac:dyDescent="0.2">
      <c r="A182" s="136" t="s">
        <v>327</v>
      </c>
      <c r="B182" s="58" t="s">
        <v>25</v>
      </c>
      <c r="C182" s="137" t="s">
        <v>319</v>
      </c>
      <c r="D182" s="58" t="s">
        <v>26</v>
      </c>
      <c r="E182" s="138">
        <v>40702</v>
      </c>
      <c r="F182" s="139">
        <v>340.95</v>
      </c>
      <c r="G182" s="61">
        <v>13</v>
      </c>
      <c r="H182" s="140">
        <f t="shared" si="4"/>
        <v>4432.3499999999995</v>
      </c>
      <c r="I182" s="141"/>
    </row>
    <row r="183" spans="1:9" ht="15" x14ac:dyDescent="0.2">
      <c r="A183" s="136" t="s">
        <v>314</v>
      </c>
      <c r="B183" s="58" t="s">
        <v>29</v>
      </c>
      <c r="C183" s="137" t="s">
        <v>322</v>
      </c>
      <c r="D183" s="58" t="s">
        <v>33</v>
      </c>
      <c r="E183" s="138">
        <v>40703</v>
      </c>
      <c r="F183" s="139">
        <v>79.989999999999995</v>
      </c>
      <c r="G183" s="61">
        <v>14</v>
      </c>
      <c r="H183" s="140">
        <f t="shared" si="4"/>
        <v>1119.8599999999999</v>
      </c>
      <c r="I183" s="141"/>
    </row>
    <row r="184" spans="1:9" ht="15" x14ac:dyDescent="0.2">
      <c r="A184" s="136" t="s">
        <v>327</v>
      </c>
      <c r="B184" s="58" t="s">
        <v>32</v>
      </c>
      <c r="C184" s="137" t="s">
        <v>319</v>
      </c>
      <c r="D184" s="58" t="s">
        <v>33</v>
      </c>
      <c r="E184" s="138">
        <v>40703</v>
      </c>
      <c r="F184" s="139">
        <v>799.95</v>
      </c>
      <c r="G184" s="61">
        <v>3</v>
      </c>
      <c r="H184" s="140">
        <f t="shared" si="4"/>
        <v>2399.8500000000004</v>
      </c>
      <c r="I184" s="141"/>
    </row>
    <row r="185" spans="1:9" ht="15" x14ac:dyDescent="0.2">
      <c r="A185" s="136" t="s">
        <v>327</v>
      </c>
      <c r="B185" s="58" t="s">
        <v>27</v>
      </c>
      <c r="C185" s="137" t="s">
        <v>319</v>
      </c>
      <c r="D185" s="58" t="s">
        <v>26</v>
      </c>
      <c r="E185" s="138">
        <v>40704</v>
      </c>
      <c r="F185" s="139">
        <v>340.95</v>
      </c>
      <c r="G185" s="61">
        <v>18</v>
      </c>
      <c r="H185" s="140">
        <f t="shared" si="4"/>
        <v>6137.0999999999995</v>
      </c>
      <c r="I185" s="141"/>
    </row>
    <row r="186" spans="1:9" ht="15" x14ac:dyDescent="0.2">
      <c r="A186" s="136" t="s">
        <v>317</v>
      </c>
      <c r="B186" s="58" t="s">
        <v>29</v>
      </c>
      <c r="C186" s="137" t="s">
        <v>324</v>
      </c>
      <c r="D186" s="58" t="s">
        <v>34</v>
      </c>
      <c r="E186" s="138">
        <v>40704</v>
      </c>
      <c r="F186" s="139">
        <v>79.989999999999995</v>
      </c>
      <c r="G186" s="61">
        <v>9</v>
      </c>
      <c r="H186" s="140">
        <f t="shared" si="4"/>
        <v>719.91</v>
      </c>
      <c r="I186" s="141"/>
    </row>
    <row r="187" spans="1:9" ht="15" x14ac:dyDescent="0.2">
      <c r="A187" s="136" t="s">
        <v>320</v>
      </c>
      <c r="B187" s="58" t="s">
        <v>32</v>
      </c>
      <c r="C187" s="137" t="s">
        <v>329</v>
      </c>
      <c r="D187" s="58" t="s">
        <v>33</v>
      </c>
      <c r="E187" s="138">
        <v>40705</v>
      </c>
      <c r="F187" s="139">
        <v>799.95</v>
      </c>
      <c r="G187" s="61">
        <v>10</v>
      </c>
      <c r="H187" s="140">
        <f t="shared" si="4"/>
        <v>7999.5</v>
      </c>
      <c r="I187" s="141"/>
    </row>
    <row r="188" spans="1:9" ht="15" x14ac:dyDescent="0.2">
      <c r="A188" s="136" t="s">
        <v>330</v>
      </c>
      <c r="B188" s="58" t="s">
        <v>25</v>
      </c>
      <c r="C188" s="137" t="s">
        <v>324</v>
      </c>
      <c r="D188" s="58" t="s">
        <v>30</v>
      </c>
      <c r="E188" s="138">
        <v>40706</v>
      </c>
      <c r="F188" s="139">
        <v>340.95</v>
      </c>
      <c r="G188" s="61">
        <v>6</v>
      </c>
      <c r="H188" s="140">
        <f t="shared" si="4"/>
        <v>2045.6999999999998</v>
      </c>
      <c r="I188" s="141"/>
    </row>
    <row r="189" spans="1:9" ht="15" x14ac:dyDescent="0.2">
      <c r="A189" s="136" t="s">
        <v>323</v>
      </c>
      <c r="B189" s="58" t="s">
        <v>31</v>
      </c>
      <c r="C189" s="137" t="s">
        <v>329</v>
      </c>
      <c r="D189" s="58" t="s">
        <v>30</v>
      </c>
      <c r="E189" s="138">
        <v>40709</v>
      </c>
      <c r="F189" s="139">
        <v>168.95</v>
      </c>
      <c r="G189" s="61">
        <v>6</v>
      </c>
      <c r="H189" s="140">
        <f t="shared" si="4"/>
        <v>1013.6999999999999</v>
      </c>
      <c r="I189" s="141"/>
    </row>
    <row r="190" spans="1:9" ht="15" x14ac:dyDescent="0.2">
      <c r="A190" s="136" t="s">
        <v>325</v>
      </c>
      <c r="B190" s="58" t="s">
        <v>31</v>
      </c>
      <c r="C190" s="137" t="s">
        <v>319</v>
      </c>
      <c r="D190" s="58" t="s">
        <v>30</v>
      </c>
      <c r="E190" s="138">
        <v>40709</v>
      </c>
      <c r="F190" s="139">
        <v>168.95</v>
      </c>
      <c r="G190" s="61">
        <v>9</v>
      </c>
      <c r="H190" s="140">
        <f t="shared" si="4"/>
        <v>1520.55</v>
      </c>
      <c r="I190" s="141"/>
    </row>
    <row r="191" spans="1:9" ht="15" x14ac:dyDescent="0.2">
      <c r="A191" s="136" t="s">
        <v>330</v>
      </c>
      <c r="B191" s="58" t="s">
        <v>25</v>
      </c>
      <c r="C191" s="137" t="s">
        <v>324</v>
      </c>
      <c r="D191" s="58" t="s">
        <v>30</v>
      </c>
      <c r="E191" s="138">
        <v>40709</v>
      </c>
      <c r="F191" s="139">
        <v>340.95</v>
      </c>
      <c r="G191" s="61">
        <v>10</v>
      </c>
      <c r="H191" s="140">
        <f t="shared" si="4"/>
        <v>3409.5</v>
      </c>
      <c r="I191" s="141"/>
    </row>
    <row r="192" spans="1:9" ht="15" x14ac:dyDescent="0.2">
      <c r="A192" s="136" t="s">
        <v>318</v>
      </c>
      <c r="B192" s="58" t="s">
        <v>32</v>
      </c>
      <c r="C192" s="137" t="s">
        <v>319</v>
      </c>
      <c r="D192" s="58" t="s">
        <v>34</v>
      </c>
      <c r="E192" s="138">
        <v>40709</v>
      </c>
      <c r="F192" s="139">
        <v>799.95</v>
      </c>
      <c r="G192" s="61">
        <v>3</v>
      </c>
      <c r="H192" s="140">
        <f t="shared" si="4"/>
        <v>2399.8500000000004</v>
      </c>
      <c r="I192" s="141"/>
    </row>
    <row r="193" spans="1:9" ht="15" x14ac:dyDescent="0.2">
      <c r="A193" s="136" t="s">
        <v>318</v>
      </c>
      <c r="B193" s="58" t="s">
        <v>32</v>
      </c>
      <c r="C193" s="137" t="s">
        <v>319</v>
      </c>
      <c r="D193" s="58" t="s">
        <v>26</v>
      </c>
      <c r="E193" s="138">
        <v>40710</v>
      </c>
      <c r="F193" s="139">
        <v>799.95</v>
      </c>
      <c r="G193" s="61">
        <v>19</v>
      </c>
      <c r="H193" s="140">
        <f t="shared" si="4"/>
        <v>15199.050000000001</v>
      </c>
      <c r="I193" s="141"/>
    </row>
    <row r="194" spans="1:9" ht="15" x14ac:dyDescent="0.2">
      <c r="A194" s="136" t="s">
        <v>313</v>
      </c>
      <c r="B194" s="58" t="s">
        <v>27</v>
      </c>
      <c r="C194" s="137" t="s">
        <v>319</v>
      </c>
      <c r="D194" s="58" t="s">
        <v>28</v>
      </c>
      <c r="E194" s="138">
        <v>40710</v>
      </c>
      <c r="F194" s="139">
        <v>340.95</v>
      </c>
      <c r="G194" s="61">
        <v>14</v>
      </c>
      <c r="H194" s="140">
        <f t="shared" si="4"/>
        <v>4773.3</v>
      </c>
      <c r="I194" s="141"/>
    </row>
    <row r="195" spans="1:9" ht="15" x14ac:dyDescent="0.2">
      <c r="A195" s="136" t="s">
        <v>313</v>
      </c>
      <c r="B195" s="58" t="s">
        <v>32</v>
      </c>
      <c r="C195" s="137" t="s">
        <v>319</v>
      </c>
      <c r="D195" s="58" t="s">
        <v>28</v>
      </c>
      <c r="E195" s="138">
        <v>40712</v>
      </c>
      <c r="F195" s="139">
        <v>799.95</v>
      </c>
      <c r="G195" s="61">
        <v>11</v>
      </c>
      <c r="H195" s="140">
        <f t="shared" si="4"/>
        <v>8799.4500000000007</v>
      </c>
      <c r="I195" s="141"/>
    </row>
    <row r="196" spans="1:9" ht="15" x14ac:dyDescent="0.2">
      <c r="A196" s="136" t="s">
        <v>320</v>
      </c>
      <c r="B196" s="58" t="s">
        <v>32</v>
      </c>
      <c r="C196" s="137" t="s">
        <v>329</v>
      </c>
      <c r="D196" s="58" t="s">
        <v>34</v>
      </c>
      <c r="E196" s="138">
        <v>40712</v>
      </c>
      <c r="F196" s="139">
        <v>799.95</v>
      </c>
      <c r="G196" s="61">
        <v>6</v>
      </c>
      <c r="H196" s="140">
        <f t="shared" si="4"/>
        <v>4799.7000000000007</v>
      </c>
      <c r="I196" s="141"/>
    </row>
    <row r="197" spans="1:9" ht="15" x14ac:dyDescent="0.2">
      <c r="A197" s="136" t="s">
        <v>318</v>
      </c>
      <c r="B197" s="58" t="s">
        <v>29</v>
      </c>
      <c r="C197" s="137" t="s">
        <v>319</v>
      </c>
      <c r="D197" s="58" t="s">
        <v>28</v>
      </c>
      <c r="E197" s="138">
        <v>40713</v>
      </c>
      <c r="F197" s="139">
        <v>79.989999999999995</v>
      </c>
      <c r="G197" s="61">
        <v>3</v>
      </c>
      <c r="H197" s="140">
        <f t="shared" ref="H197:H260" si="5">F197*G197</f>
        <v>239.96999999999997</v>
      </c>
      <c r="I197" s="141"/>
    </row>
    <row r="198" spans="1:9" ht="15" x14ac:dyDescent="0.2">
      <c r="A198" s="136" t="s">
        <v>317</v>
      </c>
      <c r="B198" s="58" t="s">
        <v>31</v>
      </c>
      <c r="C198" s="137" t="s">
        <v>324</v>
      </c>
      <c r="D198" s="58" t="s">
        <v>30</v>
      </c>
      <c r="E198" s="138">
        <v>40716</v>
      </c>
      <c r="F198" s="139">
        <v>168.95</v>
      </c>
      <c r="G198" s="61">
        <v>5</v>
      </c>
      <c r="H198" s="140">
        <f t="shared" si="5"/>
        <v>844.75</v>
      </c>
      <c r="I198" s="141"/>
    </row>
    <row r="199" spans="1:9" ht="15" x14ac:dyDescent="0.2">
      <c r="A199" s="136" t="s">
        <v>327</v>
      </c>
      <c r="B199" s="58" t="s">
        <v>32</v>
      </c>
      <c r="C199" s="137" t="s">
        <v>319</v>
      </c>
      <c r="D199" s="58" t="s">
        <v>26</v>
      </c>
      <c r="E199" s="138">
        <v>40716</v>
      </c>
      <c r="F199" s="139">
        <v>799.95</v>
      </c>
      <c r="G199" s="61">
        <v>19</v>
      </c>
      <c r="H199" s="140">
        <f t="shared" si="5"/>
        <v>15199.050000000001</v>
      </c>
      <c r="I199" s="141"/>
    </row>
    <row r="200" spans="1:9" ht="15" x14ac:dyDescent="0.2">
      <c r="A200" s="136" t="s">
        <v>327</v>
      </c>
      <c r="B200" s="58" t="s">
        <v>29</v>
      </c>
      <c r="C200" s="137" t="s">
        <v>319</v>
      </c>
      <c r="D200" s="58" t="s">
        <v>33</v>
      </c>
      <c r="E200" s="138">
        <v>40716</v>
      </c>
      <c r="F200" s="139">
        <v>79.989999999999995</v>
      </c>
      <c r="G200" s="61">
        <v>10</v>
      </c>
      <c r="H200" s="140">
        <f t="shared" si="5"/>
        <v>799.9</v>
      </c>
      <c r="I200" s="141"/>
    </row>
    <row r="201" spans="1:9" ht="15" x14ac:dyDescent="0.2">
      <c r="A201" s="136" t="s">
        <v>325</v>
      </c>
      <c r="B201" s="58" t="s">
        <v>25</v>
      </c>
      <c r="C201" s="137" t="s">
        <v>319</v>
      </c>
      <c r="D201" s="58" t="s">
        <v>34</v>
      </c>
      <c r="E201" s="138">
        <v>40716</v>
      </c>
      <c r="F201" s="139">
        <v>340.95</v>
      </c>
      <c r="G201" s="61">
        <v>8</v>
      </c>
      <c r="H201" s="140">
        <f t="shared" si="5"/>
        <v>2727.6</v>
      </c>
      <c r="I201" s="141"/>
    </row>
    <row r="202" spans="1:9" ht="15" x14ac:dyDescent="0.2">
      <c r="A202" s="136" t="s">
        <v>327</v>
      </c>
      <c r="B202" s="58" t="s">
        <v>32</v>
      </c>
      <c r="C202" s="137" t="s">
        <v>319</v>
      </c>
      <c r="D202" s="58" t="s">
        <v>34</v>
      </c>
      <c r="E202" s="138">
        <v>40716</v>
      </c>
      <c r="F202" s="139">
        <v>799.95</v>
      </c>
      <c r="G202" s="61">
        <v>9</v>
      </c>
      <c r="H202" s="140">
        <f t="shared" si="5"/>
        <v>7199.55</v>
      </c>
      <c r="I202" s="141"/>
    </row>
    <row r="203" spans="1:9" ht="15" x14ac:dyDescent="0.2">
      <c r="A203" s="136" t="s">
        <v>327</v>
      </c>
      <c r="B203" s="58" t="s">
        <v>27</v>
      </c>
      <c r="C203" s="137" t="s">
        <v>319</v>
      </c>
      <c r="D203" s="58" t="s">
        <v>33</v>
      </c>
      <c r="E203" s="138">
        <v>40717</v>
      </c>
      <c r="F203" s="139">
        <v>340.95</v>
      </c>
      <c r="G203" s="61">
        <v>6</v>
      </c>
      <c r="H203" s="140">
        <f t="shared" si="5"/>
        <v>2045.6999999999998</v>
      </c>
      <c r="I203" s="141"/>
    </row>
    <row r="204" spans="1:9" ht="15" x14ac:dyDescent="0.2">
      <c r="A204" s="136" t="s">
        <v>328</v>
      </c>
      <c r="B204" s="58" t="s">
        <v>29</v>
      </c>
      <c r="C204" s="137" t="s">
        <v>329</v>
      </c>
      <c r="D204" s="58" t="s">
        <v>28</v>
      </c>
      <c r="E204" s="138">
        <v>40717</v>
      </c>
      <c r="F204" s="139">
        <v>79.989999999999995</v>
      </c>
      <c r="G204" s="61">
        <v>11</v>
      </c>
      <c r="H204" s="140">
        <f t="shared" si="5"/>
        <v>879.89</v>
      </c>
      <c r="I204" s="141"/>
    </row>
    <row r="205" spans="1:9" ht="15" x14ac:dyDescent="0.2">
      <c r="A205" s="136" t="s">
        <v>325</v>
      </c>
      <c r="B205" s="58" t="s">
        <v>31</v>
      </c>
      <c r="C205" s="137" t="s">
        <v>319</v>
      </c>
      <c r="D205" s="58" t="s">
        <v>30</v>
      </c>
      <c r="E205" s="138">
        <v>40718</v>
      </c>
      <c r="F205" s="139">
        <v>168.95</v>
      </c>
      <c r="G205" s="61">
        <v>7</v>
      </c>
      <c r="H205" s="140">
        <f t="shared" si="5"/>
        <v>1182.6499999999999</v>
      </c>
      <c r="I205" s="141"/>
    </row>
    <row r="206" spans="1:9" ht="15" x14ac:dyDescent="0.2">
      <c r="A206" s="136" t="s">
        <v>320</v>
      </c>
      <c r="B206" s="58" t="s">
        <v>27</v>
      </c>
      <c r="C206" s="137" t="s">
        <v>329</v>
      </c>
      <c r="D206" s="58" t="s">
        <v>28</v>
      </c>
      <c r="E206" s="138">
        <v>40718</v>
      </c>
      <c r="F206" s="139">
        <v>340.95</v>
      </c>
      <c r="G206" s="61">
        <v>2</v>
      </c>
      <c r="H206" s="140">
        <f t="shared" si="5"/>
        <v>681.9</v>
      </c>
      <c r="I206" s="141"/>
    </row>
    <row r="207" spans="1:9" ht="15" x14ac:dyDescent="0.2">
      <c r="A207" s="136" t="s">
        <v>325</v>
      </c>
      <c r="B207" s="58" t="s">
        <v>27</v>
      </c>
      <c r="C207" s="137" t="s">
        <v>319</v>
      </c>
      <c r="D207" s="58" t="s">
        <v>34</v>
      </c>
      <c r="E207" s="138">
        <v>40718</v>
      </c>
      <c r="F207" s="139">
        <v>340.95</v>
      </c>
      <c r="G207" s="61">
        <v>15</v>
      </c>
      <c r="H207" s="140">
        <f t="shared" si="5"/>
        <v>5114.25</v>
      </c>
      <c r="I207" s="141"/>
    </row>
    <row r="208" spans="1:9" ht="15" x14ac:dyDescent="0.2">
      <c r="A208" s="136" t="s">
        <v>313</v>
      </c>
      <c r="B208" s="58" t="s">
        <v>29</v>
      </c>
      <c r="C208" s="137" t="s">
        <v>319</v>
      </c>
      <c r="D208" s="58" t="s">
        <v>26</v>
      </c>
      <c r="E208" s="138">
        <v>40719</v>
      </c>
      <c r="F208" s="139">
        <v>79.989999999999995</v>
      </c>
      <c r="G208" s="61">
        <v>12</v>
      </c>
      <c r="H208" s="140">
        <f t="shared" si="5"/>
        <v>959.87999999999988</v>
      </c>
      <c r="I208" s="141"/>
    </row>
    <row r="209" spans="1:9" ht="15" x14ac:dyDescent="0.2">
      <c r="A209" s="136" t="s">
        <v>314</v>
      </c>
      <c r="B209" s="58" t="s">
        <v>32</v>
      </c>
      <c r="C209" s="137" t="s">
        <v>322</v>
      </c>
      <c r="D209" s="58" t="s">
        <v>34</v>
      </c>
      <c r="E209" s="138">
        <v>40719</v>
      </c>
      <c r="F209" s="139">
        <v>799.95</v>
      </c>
      <c r="G209" s="61">
        <v>14</v>
      </c>
      <c r="H209" s="140">
        <f t="shared" si="5"/>
        <v>11199.300000000001</v>
      </c>
      <c r="I209" s="141"/>
    </row>
    <row r="210" spans="1:9" ht="15" x14ac:dyDescent="0.2">
      <c r="A210" s="136" t="s">
        <v>323</v>
      </c>
      <c r="B210" s="58" t="s">
        <v>32</v>
      </c>
      <c r="C210" s="137" t="s">
        <v>329</v>
      </c>
      <c r="D210" s="58" t="s">
        <v>34</v>
      </c>
      <c r="E210" s="138">
        <v>40719</v>
      </c>
      <c r="F210" s="139">
        <v>799.95</v>
      </c>
      <c r="G210" s="61">
        <v>15</v>
      </c>
      <c r="H210" s="140">
        <f t="shared" si="5"/>
        <v>11999.25</v>
      </c>
      <c r="I210" s="141"/>
    </row>
    <row r="211" spans="1:9" ht="15" x14ac:dyDescent="0.2">
      <c r="A211" s="136" t="s">
        <v>323</v>
      </c>
      <c r="B211" s="58" t="s">
        <v>25</v>
      </c>
      <c r="C211" s="137" t="s">
        <v>329</v>
      </c>
      <c r="D211" s="58" t="s">
        <v>34</v>
      </c>
      <c r="E211" s="138">
        <v>40719</v>
      </c>
      <c r="F211" s="139">
        <v>340.95</v>
      </c>
      <c r="G211" s="61">
        <v>4</v>
      </c>
      <c r="H211" s="140">
        <f t="shared" si="5"/>
        <v>1363.8</v>
      </c>
      <c r="I211" s="141"/>
    </row>
    <row r="212" spans="1:9" ht="15" x14ac:dyDescent="0.2">
      <c r="A212" s="136" t="s">
        <v>317</v>
      </c>
      <c r="B212" s="58" t="s">
        <v>32</v>
      </c>
      <c r="C212" s="137" t="s">
        <v>324</v>
      </c>
      <c r="D212" s="58" t="s">
        <v>30</v>
      </c>
      <c r="E212" s="138">
        <v>40725</v>
      </c>
      <c r="F212" s="139">
        <v>799.95</v>
      </c>
      <c r="G212" s="61">
        <v>11</v>
      </c>
      <c r="H212" s="140">
        <f t="shared" si="5"/>
        <v>8799.4500000000007</v>
      </c>
      <c r="I212" s="141"/>
    </row>
    <row r="213" spans="1:9" ht="15" x14ac:dyDescent="0.2">
      <c r="A213" s="136" t="s">
        <v>328</v>
      </c>
      <c r="B213" s="58" t="s">
        <v>25</v>
      </c>
      <c r="C213" s="137" t="s">
        <v>329</v>
      </c>
      <c r="D213" s="58" t="s">
        <v>33</v>
      </c>
      <c r="E213" s="138">
        <v>40725</v>
      </c>
      <c r="F213" s="139">
        <v>340.95</v>
      </c>
      <c r="G213" s="61">
        <v>14</v>
      </c>
      <c r="H213" s="140">
        <f t="shared" si="5"/>
        <v>4773.3</v>
      </c>
      <c r="I213" s="141"/>
    </row>
    <row r="214" spans="1:9" ht="15" x14ac:dyDescent="0.2">
      <c r="A214" s="136" t="s">
        <v>317</v>
      </c>
      <c r="B214" s="58" t="s">
        <v>29</v>
      </c>
      <c r="C214" s="137" t="s">
        <v>324</v>
      </c>
      <c r="D214" s="58" t="s">
        <v>30</v>
      </c>
      <c r="E214" s="138">
        <v>40726</v>
      </c>
      <c r="F214" s="139">
        <v>79.989999999999995</v>
      </c>
      <c r="G214" s="61">
        <v>6</v>
      </c>
      <c r="H214" s="140">
        <f t="shared" si="5"/>
        <v>479.93999999999994</v>
      </c>
      <c r="I214" s="141"/>
    </row>
    <row r="215" spans="1:9" ht="15" x14ac:dyDescent="0.2">
      <c r="A215" s="136" t="s">
        <v>314</v>
      </c>
      <c r="B215" s="58" t="s">
        <v>31</v>
      </c>
      <c r="C215" s="137" t="s">
        <v>322</v>
      </c>
      <c r="D215" s="58" t="s">
        <v>33</v>
      </c>
      <c r="E215" s="138">
        <v>40726</v>
      </c>
      <c r="F215" s="139">
        <v>168.95</v>
      </c>
      <c r="G215" s="61">
        <v>7</v>
      </c>
      <c r="H215" s="140">
        <f t="shared" si="5"/>
        <v>1182.6499999999999</v>
      </c>
      <c r="I215" s="141"/>
    </row>
    <row r="216" spans="1:9" ht="15" x14ac:dyDescent="0.2">
      <c r="A216" s="136" t="s">
        <v>317</v>
      </c>
      <c r="B216" s="58" t="s">
        <v>32</v>
      </c>
      <c r="C216" s="137" t="s">
        <v>324</v>
      </c>
      <c r="D216" s="58" t="s">
        <v>33</v>
      </c>
      <c r="E216" s="138">
        <v>40726</v>
      </c>
      <c r="F216" s="139">
        <v>799.95</v>
      </c>
      <c r="G216" s="61">
        <v>2</v>
      </c>
      <c r="H216" s="140">
        <f t="shared" si="5"/>
        <v>1599.9</v>
      </c>
      <c r="I216" s="141"/>
    </row>
    <row r="217" spans="1:9" ht="15" x14ac:dyDescent="0.2">
      <c r="A217" s="136" t="s">
        <v>328</v>
      </c>
      <c r="B217" s="58" t="s">
        <v>25</v>
      </c>
      <c r="C217" s="137" t="s">
        <v>329</v>
      </c>
      <c r="D217" s="58" t="s">
        <v>28</v>
      </c>
      <c r="E217" s="138">
        <v>40726</v>
      </c>
      <c r="F217" s="139">
        <v>340.95</v>
      </c>
      <c r="G217" s="61">
        <v>13</v>
      </c>
      <c r="H217" s="140">
        <f t="shared" si="5"/>
        <v>4432.3499999999995</v>
      </c>
      <c r="I217" s="141"/>
    </row>
    <row r="218" spans="1:9" ht="15" x14ac:dyDescent="0.2">
      <c r="A218" s="136" t="s">
        <v>325</v>
      </c>
      <c r="B218" s="58" t="s">
        <v>32</v>
      </c>
      <c r="C218" s="137" t="s">
        <v>319</v>
      </c>
      <c r="D218" s="58" t="s">
        <v>26</v>
      </c>
      <c r="E218" s="138">
        <v>40730</v>
      </c>
      <c r="F218" s="139">
        <v>799.95</v>
      </c>
      <c r="G218" s="61">
        <v>15</v>
      </c>
      <c r="H218" s="140">
        <f t="shared" si="5"/>
        <v>11999.25</v>
      </c>
      <c r="I218" s="141"/>
    </row>
    <row r="219" spans="1:9" ht="15" x14ac:dyDescent="0.2">
      <c r="A219" s="136" t="s">
        <v>325</v>
      </c>
      <c r="B219" s="58" t="s">
        <v>29</v>
      </c>
      <c r="C219" s="137" t="s">
        <v>319</v>
      </c>
      <c r="D219" s="58" t="s">
        <v>28</v>
      </c>
      <c r="E219" s="138">
        <v>40730</v>
      </c>
      <c r="F219" s="139">
        <v>79.989999999999995</v>
      </c>
      <c r="G219" s="61">
        <v>12</v>
      </c>
      <c r="H219" s="140">
        <f t="shared" si="5"/>
        <v>959.87999999999988</v>
      </c>
      <c r="I219" s="141"/>
    </row>
    <row r="220" spans="1:9" ht="15" x14ac:dyDescent="0.2">
      <c r="A220" s="136" t="s">
        <v>318</v>
      </c>
      <c r="B220" s="58" t="s">
        <v>31</v>
      </c>
      <c r="C220" s="137" t="s">
        <v>319</v>
      </c>
      <c r="D220" s="58" t="s">
        <v>34</v>
      </c>
      <c r="E220" s="138">
        <v>40732</v>
      </c>
      <c r="F220" s="139">
        <v>168.95</v>
      </c>
      <c r="G220" s="61">
        <v>14</v>
      </c>
      <c r="H220" s="140">
        <f t="shared" si="5"/>
        <v>2365.2999999999997</v>
      </c>
      <c r="I220" s="141"/>
    </row>
    <row r="221" spans="1:9" ht="15" x14ac:dyDescent="0.2">
      <c r="A221" s="136" t="s">
        <v>327</v>
      </c>
      <c r="B221" s="58" t="s">
        <v>25</v>
      </c>
      <c r="C221" s="137" t="s">
        <v>319</v>
      </c>
      <c r="D221" s="58" t="s">
        <v>26</v>
      </c>
      <c r="E221" s="138">
        <v>40733</v>
      </c>
      <c r="F221" s="139">
        <v>340.95</v>
      </c>
      <c r="G221" s="61">
        <v>9</v>
      </c>
      <c r="H221" s="140">
        <f t="shared" si="5"/>
        <v>3068.5499999999997</v>
      </c>
      <c r="I221" s="141"/>
    </row>
    <row r="222" spans="1:9" ht="15" x14ac:dyDescent="0.2">
      <c r="A222" s="136" t="s">
        <v>327</v>
      </c>
      <c r="B222" s="58" t="s">
        <v>32</v>
      </c>
      <c r="C222" s="137" t="s">
        <v>319</v>
      </c>
      <c r="D222" s="58" t="s">
        <v>26</v>
      </c>
      <c r="E222" s="138">
        <v>40734</v>
      </c>
      <c r="F222" s="139">
        <v>799.95</v>
      </c>
      <c r="G222" s="61">
        <v>14</v>
      </c>
      <c r="H222" s="140">
        <f t="shared" si="5"/>
        <v>11199.300000000001</v>
      </c>
      <c r="I222" s="141"/>
    </row>
    <row r="223" spans="1:9" ht="15" x14ac:dyDescent="0.2">
      <c r="A223" s="136" t="s">
        <v>314</v>
      </c>
      <c r="B223" s="58" t="s">
        <v>32</v>
      </c>
      <c r="C223" s="137" t="s">
        <v>322</v>
      </c>
      <c r="D223" s="58" t="s">
        <v>33</v>
      </c>
      <c r="E223" s="138">
        <v>40734</v>
      </c>
      <c r="F223" s="139">
        <v>799.95</v>
      </c>
      <c r="G223" s="61">
        <v>3</v>
      </c>
      <c r="H223" s="140">
        <f t="shared" si="5"/>
        <v>2399.8500000000004</v>
      </c>
      <c r="I223" s="141"/>
    </row>
    <row r="224" spans="1:9" ht="15" x14ac:dyDescent="0.2">
      <c r="A224" s="136" t="s">
        <v>321</v>
      </c>
      <c r="B224" s="58" t="s">
        <v>27</v>
      </c>
      <c r="C224" s="137" t="s">
        <v>322</v>
      </c>
      <c r="D224" s="58" t="s">
        <v>33</v>
      </c>
      <c r="E224" s="138">
        <v>40734</v>
      </c>
      <c r="F224" s="139">
        <v>340.95</v>
      </c>
      <c r="G224" s="61">
        <v>14</v>
      </c>
      <c r="H224" s="140">
        <f t="shared" si="5"/>
        <v>4773.3</v>
      </c>
      <c r="I224" s="141"/>
    </row>
    <row r="225" spans="1:9" ht="15" x14ac:dyDescent="0.2">
      <c r="A225" s="136" t="s">
        <v>313</v>
      </c>
      <c r="B225" s="58" t="s">
        <v>25</v>
      </c>
      <c r="C225" s="137" t="s">
        <v>324</v>
      </c>
      <c r="D225" s="58" t="s">
        <v>30</v>
      </c>
      <c r="E225" s="138">
        <v>40737</v>
      </c>
      <c r="F225" s="139">
        <v>340.95</v>
      </c>
      <c r="G225" s="61">
        <v>6</v>
      </c>
      <c r="H225" s="140">
        <f t="shared" si="5"/>
        <v>2045.6999999999998</v>
      </c>
      <c r="I225" s="141"/>
    </row>
    <row r="226" spans="1:9" ht="15" x14ac:dyDescent="0.2">
      <c r="A226" s="136" t="s">
        <v>327</v>
      </c>
      <c r="B226" s="58" t="s">
        <v>29</v>
      </c>
      <c r="C226" s="137" t="s">
        <v>319</v>
      </c>
      <c r="D226" s="58" t="s">
        <v>30</v>
      </c>
      <c r="E226" s="138">
        <v>40737</v>
      </c>
      <c r="F226" s="139">
        <v>79.989999999999995</v>
      </c>
      <c r="G226" s="61">
        <v>2</v>
      </c>
      <c r="H226" s="140">
        <f t="shared" si="5"/>
        <v>159.97999999999999</v>
      </c>
      <c r="I226" s="141"/>
    </row>
    <row r="227" spans="1:9" ht="15" x14ac:dyDescent="0.2">
      <c r="A227" s="136" t="s">
        <v>327</v>
      </c>
      <c r="B227" s="58" t="s">
        <v>27</v>
      </c>
      <c r="C227" s="137" t="s">
        <v>319</v>
      </c>
      <c r="D227" s="58" t="s">
        <v>28</v>
      </c>
      <c r="E227" s="138">
        <v>40737</v>
      </c>
      <c r="F227" s="139">
        <v>340.95</v>
      </c>
      <c r="G227" s="61">
        <v>13</v>
      </c>
      <c r="H227" s="140">
        <f t="shared" si="5"/>
        <v>4432.3499999999995</v>
      </c>
      <c r="I227" s="141"/>
    </row>
    <row r="228" spans="1:9" ht="15" x14ac:dyDescent="0.2">
      <c r="A228" s="136" t="s">
        <v>318</v>
      </c>
      <c r="B228" s="58" t="s">
        <v>25</v>
      </c>
      <c r="C228" s="137" t="s">
        <v>319</v>
      </c>
      <c r="D228" s="58" t="s">
        <v>34</v>
      </c>
      <c r="E228" s="138">
        <v>40738</v>
      </c>
      <c r="F228" s="139">
        <v>340.95</v>
      </c>
      <c r="G228" s="61">
        <v>2</v>
      </c>
      <c r="H228" s="140">
        <f t="shared" si="5"/>
        <v>681.9</v>
      </c>
      <c r="I228" s="141"/>
    </row>
    <row r="229" spans="1:9" ht="15" x14ac:dyDescent="0.2">
      <c r="A229" s="136" t="s">
        <v>320</v>
      </c>
      <c r="B229" s="58" t="s">
        <v>29</v>
      </c>
      <c r="C229" s="137" t="s">
        <v>329</v>
      </c>
      <c r="D229" s="58" t="s">
        <v>26</v>
      </c>
      <c r="E229" s="138">
        <v>40739</v>
      </c>
      <c r="F229" s="139">
        <v>79.989999999999995</v>
      </c>
      <c r="G229" s="61">
        <v>8</v>
      </c>
      <c r="H229" s="140">
        <f t="shared" si="5"/>
        <v>639.91999999999996</v>
      </c>
      <c r="I229" s="141"/>
    </row>
    <row r="230" spans="1:9" ht="15" x14ac:dyDescent="0.2">
      <c r="A230" s="136" t="s">
        <v>321</v>
      </c>
      <c r="B230" s="58" t="s">
        <v>25</v>
      </c>
      <c r="C230" s="137" t="s">
        <v>322</v>
      </c>
      <c r="D230" s="58" t="s">
        <v>33</v>
      </c>
      <c r="E230" s="138">
        <v>40740</v>
      </c>
      <c r="F230" s="139">
        <v>340.95</v>
      </c>
      <c r="G230" s="61">
        <v>2</v>
      </c>
      <c r="H230" s="140">
        <f t="shared" si="5"/>
        <v>681.9</v>
      </c>
      <c r="I230" s="141"/>
    </row>
    <row r="231" spans="1:9" ht="15" x14ac:dyDescent="0.2">
      <c r="A231" s="136" t="s">
        <v>327</v>
      </c>
      <c r="B231" s="58" t="s">
        <v>32</v>
      </c>
      <c r="C231" s="137" t="s">
        <v>319</v>
      </c>
      <c r="D231" s="58" t="s">
        <v>30</v>
      </c>
      <c r="E231" s="138">
        <v>40741</v>
      </c>
      <c r="F231" s="139">
        <v>799.95</v>
      </c>
      <c r="G231" s="61">
        <v>14</v>
      </c>
      <c r="H231" s="140">
        <f t="shared" si="5"/>
        <v>11199.300000000001</v>
      </c>
      <c r="I231" s="141"/>
    </row>
    <row r="232" spans="1:9" ht="15" x14ac:dyDescent="0.2">
      <c r="A232" s="136" t="s">
        <v>328</v>
      </c>
      <c r="B232" s="58" t="s">
        <v>25</v>
      </c>
      <c r="C232" s="137" t="s">
        <v>329</v>
      </c>
      <c r="D232" s="58" t="s">
        <v>28</v>
      </c>
      <c r="E232" s="138">
        <v>40741</v>
      </c>
      <c r="F232" s="139">
        <v>340.95</v>
      </c>
      <c r="G232" s="61">
        <v>13</v>
      </c>
      <c r="H232" s="140">
        <f t="shared" si="5"/>
        <v>4432.3499999999995</v>
      </c>
      <c r="I232" s="141"/>
    </row>
    <row r="233" spans="1:9" ht="15" x14ac:dyDescent="0.2">
      <c r="A233" s="136" t="s">
        <v>325</v>
      </c>
      <c r="B233" s="58" t="s">
        <v>32</v>
      </c>
      <c r="C233" s="137" t="s">
        <v>319</v>
      </c>
      <c r="D233" s="58" t="s">
        <v>30</v>
      </c>
      <c r="E233" s="138">
        <v>40744</v>
      </c>
      <c r="F233" s="139">
        <v>799.95</v>
      </c>
      <c r="G233" s="61">
        <v>2</v>
      </c>
      <c r="H233" s="140">
        <f t="shared" si="5"/>
        <v>1599.9</v>
      </c>
      <c r="I233" s="141"/>
    </row>
    <row r="234" spans="1:9" ht="15" x14ac:dyDescent="0.2">
      <c r="A234" s="136" t="s">
        <v>330</v>
      </c>
      <c r="B234" s="58" t="s">
        <v>32</v>
      </c>
      <c r="C234" s="137" t="s">
        <v>324</v>
      </c>
      <c r="D234" s="58" t="s">
        <v>33</v>
      </c>
      <c r="E234" s="138">
        <v>40744</v>
      </c>
      <c r="F234" s="139">
        <v>799.95</v>
      </c>
      <c r="G234" s="61">
        <v>15</v>
      </c>
      <c r="H234" s="140">
        <f t="shared" si="5"/>
        <v>11999.25</v>
      </c>
      <c r="I234" s="141"/>
    </row>
    <row r="235" spans="1:9" ht="15" x14ac:dyDescent="0.2">
      <c r="A235" s="136" t="s">
        <v>318</v>
      </c>
      <c r="B235" s="58" t="s">
        <v>25</v>
      </c>
      <c r="C235" s="137" t="s">
        <v>319</v>
      </c>
      <c r="D235" s="58" t="s">
        <v>33</v>
      </c>
      <c r="E235" s="138">
        <v>40744</v>
      </c>
      <c r="F235" s="139">
        <v>340.95</v>
      </c>
      <c r="G235" s="61">
        <v>13</v>
      </c>
      <c r="H235" s="140">
        <f t="shared" si="5"/>
        <v>4432.3499999999995</v>
      </c>
      <c r="I235" s="141"/>
    </row>
    <row r="236" spans="1:9" ht="15" x14ac:dyDescent="0.2">
      <c r="A236" s="136" t="s">
        <v>321</v>
      </c>
      <c r="B236" s="58" t="s">
        <v>29</v>
      </c>
      <c r="C236" s="137" t="s">
        <v>322</v>
      </c>
      <c r="D236" s="58" t="s">
        <v>28</v>
      </c>
      <c r="E236" s="138">
        <v>40744</v>
      </c>
      <c r="F236" s="139">
        <v>79.989999999999995</v>
      </c>
      <c r="G236" s="61">
        <v>13</v>
      </c>
      <c r="H236" s="140">
        <f t="shared" si="5"/>
        <v>1039.8699999999999</v>
      </c>
      <c r="I236" s="141"/>
    </row>
    <row r="237" spans="1:9" ht="15" x14ac:dyDescent="0.2">
      <c r="A237" s="136" t="s">
        <v>317</v>
      </c>
      <c r="B237" s="58" t="s">
        <v>31</v>
      </c>
      <c r="C237" s="137" t="s">
        <v>324</v>
      </c>
      <c r="D237" s="58" t="s">
        <v>26</v>
      </c>
      <c r="E237" s="138">
        <v>40745</v>
      </c>
      <c r="F237" s="139">
        <v>168.95</v>
      </c>
      <c r="G237" s="61">
        <v>7</v>
      </c>
      <c r="H237" s="140">
        <f t="shared" si="5"/>
        <v>1182.6499999999999</v>
      </c>
      <c r="I237" s="141"/>
    </row>
    <row r="238" spans="1:9" ht="15" x14ac:dyDescent="0.2">
      <c r="A238" s="136" t="s">
        <v>321</v>
      </c>
      <c r="B238" s="58" t="s">
        <v>25</v>
      </c>
      <c r="C238" s="137" t="s">
        <v>322</v>
      </c>
      <c r="D238" s="58" t="s">
        <v>33</v>
      </c>
      <c r="E238" s="138">
        <v>40745</v>
      </c>
      <c r="F238" s="139">
        <v>340.95</v>
      </c>
      <c r="G238" s="61">
        <v>9</v>
      </c>
      <c r="H238" s="140">
        <f t="shared" si="5"/>
        <v>3068.5499999999997</v>
      </c>
      <c r="I238" s="141"/>
    </row>
    <row r="239" spans="1:9" ht="15" x14ac:dyDescent="0.2">
      <c r="A239" s="136" t="s">
        <v>327</v>
      </c>
      <c r="B239" s="58" t="s">
        <v>27</v>
      </c>
      <c r="C239" s="137" t="s">
        <v>319</v>
      </c>
      <c r="D239" s="58" t="s">
        <v>34</v>
      </c>
      <c r="E239" s="138">
        <v>40745</v>
      </c>
      <c r="F239" s="139">
        <v>340.95</v>
      </c>
      <c r="G239" s="61">
        <v>7</v>
      </c>
      <c r="H239" s="140">
        <f t="shared" si="5"/>
        <v>2386.65</v>
      </c>
      <c r="I239" s="141"/>
    </row>
    <row r="240" spans="1:9" ht="15" x14ac:dyDescent="0.2">
      <c r="A240" s="136" t="s">
        <v>323</v>
      </c>
      <c r="B240" s="58" t="s">
        <v>27</v>
      </c>
      <c r="C240" s="137" t="s">
        <v>329</v>
      </c>
      <c r="D240" s="58" t="s">
        <v>30</v>
      </c>
      <c r="E240" s="138">
        <v>40746</v>
      </c>
      <c r="F240" s="139">
        <v>340.95</v>
      </c>
      <c r="G240" s="61">
        <v>14</v>
      </c>
      <c r="H240" s="140">
        <f t="shared" si="5"/>
        <v>4773.3</v>
      </c>
      <c r="I240" s="141"/>
    </row>
    <row r="241" spans="1:9" ht="15" x14ac:dyDescent="0.2">
      <c r="A241" s="136" t="s">
        <v>318</v>
      </c>
      <c r="B241" s="58" t="s">
        <v>29</v>
      </c>
      <c r="C241" s="137" t="s">
        <v>319</v>
      </c>
      <c r="D241" s="58" t="s">
        <v>30</v>
      </c>
      <c r="E241" s="138">
        <v>40747</v>
      </c>
      <c r="F241" s="139">
        <v>79.989999999999995</v>
      </c>
      <c r="G241" s="61">
        <v>9</v>
      </c>
      <c r="H241" s="140">
        <f t="shared" si="5"/>
        <v>719.91</v>
      </c>
      <c r="I241" s="141"/>
    </row>
    <row r="242" spans="1:9" ht="15" x14ac:dyDescent="0.2">
      <c r="A242" s="136" t="s">
        <v>314</v>
      </c>
      <c r="B242" s="58" t="s">
        <v>25</v>
      </c>
      <c r="C242" s="137" t="s">
        <v>322</v>
      </c>
      <c r="D242" s="58" t="s">
        <v>26</v>
      </c>
      <c r="E242" s="138">
        <v>40747</v>
      </c>
      <c r="F242" s="139">
        <v>340.95</v>
      </c>
      <c r="G242" s="61">
        <v>12</v>
      </c>
      <c r="H242" s="140">
        <f t="shared" si="5"/>
        <v>4091.3999999999996</v>
      </c>
      <c r="I242" s="141"/>
    </row>
    <row r="243" spans="1:9" ht="15" x14ac:dyDescent="0.2">
      <c r="A243" s="136" t="s">
        <v>320</v>
      </c>
      <c r="B243" s="58" t="s">
        <v>32</v>
      </c>
      <c r="C243" s="137" t="s">
        <v>329</v>
      </c>
      <c r="D243" s="58" t="s">
        <v>28</v>
      </c>
      <c r="E243" s="138">
        <v>40748</v>
      </c>
      <c r="F243" s="139">
        <v>799.95</v>
      </c>
      <c r="G243" s="61">
        <v>2</v>
      </c>
      <c r="H243" s="140">
        <f t="shared" si="5"/>
        <v>1599.9</v>
      </c>
      <c r="I243" s="141"/>
    </row>
    <row r="244" spans="1:9" ht="15" x14ac:dyDescent="0.2">
      <c r="A244" s="136" t="s">
        <v>327</v>
      </c>
      <c r="B244" s="58" t="s">
        <v>27</v>
      </c>
      <c r="C244" s="137" t="s">
        <v>319</v>
      </c>
      <c r="D244" s="58" t="s">
        <v>30</v>
      </c>
      <c r="E244" s="138">
        <v>40750</v>
      </c>
      <c r="F244" s="139">
        <v>340.95</v>
      </c>
      <c r="G244" s="61">
        <v>3</v>
      </c>
      <c r="H244" s="140">
        <f t="shared" si="5"/>
        <v>1022.8499999999999</v>
      </c>
      <c r="I244" s="141"/>
    </row>
    <row r="245" spans="1:9" ht="15" x14ac:dyDescent="0.2">
      <c r="A245" s="136" t="s">
        <v>325</v>
      </c>
      <c r="B245" s="58" t="s">
        <v>32</v>
      </c>
      <c r="C245" s="137" t="s">
        <v>319</v>
      </c>
      <c r="D245" s="58" t="s">
        <v>34</v>
      </c>
      <c r="E245" s="138">
        <v>40750</v>
      </c>
      <c r="F245" s="139">
        <v>799.95</v>
      </c>
      <c r="G245" s="61">
        <v>9</v>
      </c>
      <c r="H245" s="140">
        <f t="shared" si="5"/>
        <v>7199.55</v>
      </c>
      <c r="I245" s="141"/>
    </row>
    <row r="246" spans="1:9" ht="15" x14ac:dyDescent="0.2">
      <c r="A246" s="136" t="s">
        <v>328</v>
      </c>
      <c r="B246" s="58" t="s">
        <v>31</v>
      </c>
      <c r="C246" s="137" t="s">
        <v>329</v>
      </c>
      <c r="D246" s="58" t="s">
        <v>26</v>
      </c>
      <c r="E246" s="138">
        <v>40751</v>
      </c>
      <c r="F246" s="139">
        <v>168.95</v>
      </c>
      <c r="G246" s="61">
        <v>12</v>
      </c>
      <c r="H246" s="140">
        <f t="shared" si="5"/>
        <v>2027.3999999999999</v>
      </c>
      <c r="I246" s="141"/>
    </row>
    <row r="247" spans="1:9" ht="15" x14ac:dyDescent="0.2">
      <c r="A247" s="136" t="s">
        <v>321</v>
      </c>
      <c r="B247" s="58" t="s">
        <v>31</v>
      </c>
      <c r="C247" s="137" t="s">
        <v>322</v>
      </c>
      <c r="D247" s="58" t="s">
        <v>33</v>
      </c>
      <c r="E247" s="138">
        <v>40751</v>
      </c>
      <c r="F247" s="139">
        <v>168.95</v>
      </c>
      <c r="G247" s="61">
        <v>8</v>
      </c>
      <c r="H247" s="140">
        <f t="shared" si="5"/>
        <v>1351.6</v>
      </c>
      <c r="I247" s="141"/>
    </row>
    <row r="248" spans="1:9" ht="15" x14ac:dyDescent="0.2">
      <c r="A248" s="136" t="s">
        <v>320</v>
      </c>
      <c r="B248" s="58" t="s">
        <v>27</v>
      </c>
      <c r="C248" s="137" t="s">
        <v>329</v>
      </c>
      <c r="D248" s="58" t="s">
        <v>26</v>
      </c>
      <c r="E248" s="138">
        <v>40752</v>
      </c>
      <c r="F248" s="139">
        <v>340.95</v>
      </c>
      <c r="G248" s="61">
        <v>12</v>
      </c>
      <c r="H248" s="140">
        <f t="shared" si="5"/>
        <v>4091.3999999999996</v>
      </c>
      <c r="I248" s="141"/>
    </row>
    <row r="249" spans="1:9" ht="15" x14ac:dyDescent="0.2">
      <c r="A249" s="136" t="s">
        <v>318</v>
      </c>
      <c r="B249" s="58" t="s">
        <v>29</v>
      </c>
      <c r="C249" s="137" t="s">
        <v>319</v>
      </c>
      <c r="D249" s="58" t="s">
        <v>28</v>
      </c>
      <c r="E249" s="138">
        <v>40752</v>
      </c>
      <c r="F249" s="139">
        <v>79.989999999999995</v>
      </c>
      <c r="G249" s="61">
        <v>10</v>
      </c>
      <c r="H249" s="140">
        <f t="shared" si="5"/>
        <v>799.9</v>
      </c>
      <c r="I249" s="141"/>
    </row>
    <row r="250" spans="1:9" ht="15" x14ac:dyDescent="0.2">
      <c r="A250" s="136" t="s">
        <v>325</v>
      </c>
      <c r="B250" s="58" t="s">
        <v>27</v>
      </c>
      <c r="C250" s="137" t="s">
        <v>319</v>
      </c>
      <c r="D250" s="58" t="s">
        <v>26</v>
      </c>
      <c r="E250" s="138">
        <v>40753</v>
      </c>
      <c r="F250" s="139">
        <v>340.95</v>
      </c>
      <c r="G250" s="61">
        <v>11</v>
      </c>
      <c r="H250" s="140">
        <f t="shared" si="5"/>
        <v>3750.45</v>
      </c>
      <c r="I250" s="141"/>
    </row>
    <row r="251" spans="1:9" ht="15" x14ac:dyDescent="0.2">
      <c r="A251" s="136" t="s">
        <v>318</v>
      </c>
      <c r="B251" s="58" t="s">
        <v>25</v>
      </c>
      <c r="C251" s="137" t="s">
        <v>319</v>
      </c>
      <c r="D251" s="58" t="s">
        <v>30</v>
      </c>
      <c r="E251" s="138">
        <v>40754</v>
      </c>
      <c r="F251" s="139">
        <v>340.95</v>
      </c>
      <c r="G251" s="61">
        <v>10</v>
      </c>
      <c r="H251" s="140">
        <f t="shared" si="5"/>
        <v>3409.5</v>
      </c>
      <c r="I251" s="141"/>
    </row>
    <row r="252" spans="1:9" ht="15" x14ac:dyDescent="0.2">
      <c r="A252" s="136" t="s">
        <v>313</v>
      </c>
      <c r="B252" s="58" t="s">
        <v>25</v>
      </c>
      <c r="C252" s="137" t="s">
        <v>324</v>
      </c>
      <c r="D252" s="58" t="s">
        <v>26</v>
      </c>
      <c r="E252" s="138">
        <v>40757</v>
      </c>
      <c r="F252" s="139">
        <v>340.95</v>
      </c>
      <c r="G252" s="61">
        <v>15</v>
      </c>
      <c r="H252" s="140">
        <f t="shared" si="5"/>
        <v>5114.25</v>
      </c>
      <c r="I252" s="141"/>
    </row>
    <row r="253" spans="1:9" ht="15" x14ac:dyDescent="0.2">
      <c r="A253" s="136" t="s">
        <v>317</v>
      </c>
      <c r="B253" s="58" t="s">
        <v>31</v>
      </c>
      <c r="C253" s="137" t="s">
        <v>324</v>
      </c>
      <c r="D253" s="58" t="s">
        <v>26</v>
      </c>
      <c r="E253" s="138">
        <v>40757</v>
      </c>
      <c r="F253" s="139">
        <v>168.95</v>
      </c>
      <c r="G253" s="61">
        <v>20</v>
      </c>
      <c r="H253" s="140">
        <f t="shared" si="5"/>
        <v>3379</v>
      </c>
      <c r="I253" s="141"/>
    </row>
    <row r="254" spans="1:9" ht="15" x14ac:dyDescent="0.2">
      <c r="A254" s="136" t="s">
        <v>325</v>
      </c>
      <c r="B254" s="58" t="s">
        <v>27</v>
      </c>
      <c r="C254" s="137" t="s">
        <v>319</v>
      </c>
      <c r="D254" s="58" t="s">
        <v>26</v>
      </c>
      <c r="E254" s="138">
        <v>40758</v>
      </c>
      <c r="F254" s="139">
        <v>340.95</v>
      </c>
      <c r="G254" s="61">
        <v>7</v>
      </c>
      <c r="H254" s="140">
        <f t="shared" si="5"/>
        <v>2386.65</v>
      </c>
      <c r="I254" s="141"/>
    </row>
    <row r="255" spans="1:9" ht="15" x14ac:dyDescent="0.2">
      <c r="A255" s="136" t="s">
        <v>321</v>
      </c>
      <c r="B255" s="58" t="s">
        <v>27</v>
      </c>
      <c r="C255" s="137" t="s">
        <v>322</v>
      </c>
      <c r="D255" s="58" t="s">
        <v>33</v>
      </c>
      <c r="E255" s="138">
        <v>40758</v>
      </c>
      <c r="F255" s="139">
        <v>340.95</v>
      </c>
      <c r="G255" s="61">
        <v>4</v>
      </c>
      <c r="H255" s="140">
        <f t="shared" si="5"/>
        <v>1363.8</v>
      </c>
      <c r="I255" s="141"/>
    </row>
    <row r="256" spans="1:9" ht="15" x14ac:dyDescent="0.2">
      <c r="A256" s="136" t="s">
        <v>327</v>
      </c>
      <c r="B256" s="58" t="s">
        <v>31</v>
      </c>
      <c r="C256" s="137" t="s">
        <v>319</v>
      </c>
      <c r="D256" s="58" t="s">
        <v>34</v>
      </c>
      <c r="E256" s="138">
        <v>40758</v>
      </c>
      <c r="F256" s="139">
        <v>168.95</v>
      </c>
      <c r="G256" s="61">
        <v>15</v>
      </c>
      <c r="H256" s="140">
        <f t="shared" si="5"/>
        <v>2534.25</v>
      </c>
      <c r="I256" s="141"/>
    </row>
    <row r="257" spans="1:9" ht="15" x14ac:dyDescent="0.2">
      <c r="A257" s="136" t="s">
        <v>327</v>
      </c>
      <c r="B257" s="58" t="s">
        <v>32</v>
      </c>
      <c r="C257" s="137" t="s">
        <v>319</v>
      </c>
      <c r="D257" s="58" t="s">
        <v>30</v>
      </c>
      <c r="E257" s="138">
        <v>40759</v>
      </c>
      <c r="F257" s="139">
        <v>799.95</v>
      </c>
      <c r="G257" s="61">
        <v>8</v>
      </c>
      <c r="H257" s="140">
        <f t="shared" si="5"/>
        <v>6399.6</v>
      </c>
      <c r="I257" s="141"/>
    </row>
    <row r="258" spans="1:9" ht="15" x14ac:dyDescent="0.2">
      <c r="A258" s="136" t="s">
        <v>328</v>
      </c>
      <c r="B258" s="58" t="s">
        <v>32</v>
      </c>
      <c r="C258" s="137" t="s">
        <v>329</v>
      </c>
      <c r="D258" s="58" t="s">
        <v>28</v>
      </c>
      <c r="E258" s="138">
        <v>40759</v>
      </c>
      <c r="F258" s="139">
        <v>799.95</v>
      </c>
      <c r="G258" s="61">
        <v>5</v>
      </c>
      <c r="H258" s="140">
        <f t="shared" si="5"/>
        <v>3999.75</v>
      </c>
      <c r="I258" s="141"/>
    </row>
    <row r="259" spans="1:9" ht="15" x14ac:dyDescent="0.2">
      <c r="A259" s="136" t="s">
        <v>321</v>
      </c>
      <c r="B259" s="58" t="s">
        <v>27</v>
      </c>
      <c r="C259" s="137" t="s">
        <v>322</v>
      </c>
      <c r="D259" s="58" t="s">
        <v>30</v>
      </c>
      <c r="E259" s="138">
        <v>40761</v>
      </c>
      <c r="F259" s="139">
        <v>340.95</v>
      </c>
      <c r="G259" s="61">
        <v>14</v>
      </c>
      <c r="H259" s="140">
        <f t="shared" si="5"/>
        <v>4773.3</v>
      </c>
      <c r="I259" s="141"/>
    </row>
    <row r="260" spans="1:9" ht="15" x14ac:dyDescent="0.2">
      <c r="A260" s="136" t="s">
        <v>330</v>
      </c>
      <c r="B260" s="58" t="s">
        <v>27</v>
      </c>
      <c r="C260" s="137" t="s">
        <v>324</v>
      </c>
      <c r="D260" s="58" t="s">
        <v>34</v>
      </c>
      <c r="E260" s="138">
        <v>40761</v>
      </c>
      <c r="F260" s="139">
        <v>340.95</v>
      </c>
      <c r="G260" s="61">
        <v>2</v>
      </c>
      <c r="H260" s="140">
        <f t="shared" si="5"/>
        <v>681.9</v>
      </c>
      <c r="I260" s="141"/>
    </row>
    <row r="261" spans="1:9" ht="15" x14ac:dyDescent="0.2">
      <c r="A261" s="136" t="s">
        <v>325</v>
      </c>
      <c r="B261" s="58" t="s">
        <v>31</v>
      </c>
      <c r="C261" s="137" t="s">
        <v>319</v>
      </c>
      <c r="D261" s="58" t="s">
        <v>28</v>
      </c>
      <c r="E261" s="138">
        <v>40764</v>
      </c>
      <c r="F261" s="139">
        <v>168.95</v>
      </c>
      <c r="G261" s="61">
        <v>13</v>
      </c>
      <c r="H261" s="140">
        <f t="shared" ref="H261:H324" si="6">F261*G261</f>
        <v>2196.35</v>
      </c>
      <c r="I261" s="141"/>
    </row>
    <row r="262" spans="1:9" ht="15" x14ac:dyDescent="0.2">
      <c r="A262" s="136" t="s">
        <v>328</v>
      </c>
      <c r="B262" s="58" t="s">
        <v>29</v>
      </c>
      <c r="C262" s="137" t="s">
        <v>329</v>
      </c>
      <c r="D262" s="58" t="s">
        <v>33</v>
      </c>
      <c r="E262" s="138">
        <v>40765</v>
      </c>
      <c r="F262" s="139">
        <v>79.989999999999995</v>
      </c>
      <c r="G262" s="61">
        <v>3</v>
      </c>
      <c r="H262" s="140">
        <f t="shared" si="6"/>
        <v>239.96999999999997</v>
      </c>
      <c r="I262" s="141"/>
    </row>
    <row r="263" spans="1:9" ht="15" x14ac:dyDescent="0.2">
      <c r="A263" s="136" t="s">
        <v>327</v>
      </c>
      <c r="B263" s="58" t="s">
        <v>27</v>
      </c>
      <c r="C263" s="137" t="s">
        <v>319</v>
      </c>
      <c r="D263" s="58" t="s">
        <v>26</v>
      </c>
      <c r="E263" s="138">
        <v>40766</v>
      </c>
      <c r="F263" s="139">
        <v>340.95</v>
      </c>
      <c r="G263" s="61">
        <v>20</v>
      </c>
      <c r="H263" s="140">
        <f t="shared" si="6"/>
        <v>6819</v>
      </c>
      <c r="I263" s="141"/>
    </row>
    <row r="264" spans="1:9" ht="15" x14ac:dyDescent="0.2">
      <c r="A264" s="136" t="s">
        <v>313</v>
      </c>
      <c r="B264" s="58" t="s">
        <v>32</v>
      </c>
      <c r="C264" s="137" t="s">
        <v>319</v>
      </c>
      <c r="D264" s="58" t="s">
        <v>33</v>
      </c>
      <c r="E264" s="138">
        <v>40768</v>
      </c>
      <c r="F264" s="139">
        <v>799.95</v>
      </c>
      <c r="G264" s="61">
        <v>9</v>
      </c>
      <c r="H264" s="140">
        <f t="shared" si="6"/>
        <v>7199.55</v>
      </c>
      <c r="I264" s="141"/>
    </row>
    <row r="265" spans="1:9" ht="15" x14ac:dyDescent="0.2">
      <c r="A265" s="136" t="s">
        <v>313</v>
      </c>
      <c r="B265" s="58" t="s">
        <v>25</v>
      </c>
      <c r="C265" s="137" t="s">
        <v>324</v>
      </c>
      <c r="D265" s="58" t="s">
        <v>33</v>
      </c>
      <c r="E265" s="138">
        <v>40769</v>
      </c>
      <c r="F265" s="139">
        <v>340.95</v>
      </c>
      <c r="G265" s="61">
        <v>15</v>
      </c>
      <c r="H265" s="140">
        <f t="shared" si="6"/>
        <v>5114.25</v>
      </c>
      <c r="I265" s="141"/>
    </row>
    <row r="266" spans="1:9" ht="15" x14ac:dyDescent="0.2">
      <c r="A266" s="136" t="s">
        <v>313</v>
      </c>
      <c r="B266" s="58" t="s">
        <v>32</v>
      </c>
      <c r="C266" s="137" t="s">
        <v>319</v>
      </c>
      <c r="D266" s="58" t="s">
        <v>30</v>
      </c>
      <c r="E266" s="138">
        <v>40771</v>
      </c>
      <c r="F266" s="139">
        <v>799.95</v>
      </c>
      <c r="G266" s="61">
        <v>1</v>
      </c>
      <c r="H266" s="140">
        <f t="shared" si="6"/>
        <v>799.95</v>
      </c>
      <c r="I266" s="141"/>
    </row>
    <row r="267" spans="1:9" ht="15" x14ac:dyDescent="0.2">
      <c r="A267" s="136" t="s">
        <v>320</v>
      </c>
      <c r="B267" s="58" t="s">
        <v>27</v>
      </c>
      <c r="C267" s="137" t="s">
        <v>329</v>
      </c>
      <c r="D267" s="58" t="s">
        <v>30</v>
      </c>
      <c r="E267" s="138">
        <v>40771</v>
      </c>
      <c r="F267" s="139">
        <v>340.95</v>
      </c>
      <c r="G267" s="61">
        <v>3</v>
      </c>
      <c r="H267" s="140">
        <f t="shared" si="6"/>
        <v>1022.8499999999999</v>
      </c>
      <c r="I267" s="141"/>
    </row>
    <row r="268" spans="1:9" ht="15" x14ac:dyDescent="0.2">
      <c r="A268" s="136" t="s">
        <v>320</v>
      </c>
      <c r="B268" s="58" t="s">
        <v>27</v>
      </c>
      <c r="C268" s="137" t="s">
        <v>329</v>
      </c>
      <c r="D268" s="58" t="s">
        <v>33</v>
      </c>
      <c r="E268" s="138">
        <v>40771</v>
      </c>
      <c r="F268" s="139">
        <v>340.95</v>
      </c>
      <c r="G268" s="61">
        <v>10</v>
      </c>
      <c r="H268" s="140">
        <f t="shared" si="6"/>
        <v>3409.5</v>
      </c>
      <c r="I268" s="141"/>
    </row>
    <row r="269" spans="1:9" ht="15" x14ac:dyDescent="0.2">
      <c r="A269" s="136" t="s">
        <v>328</v>
      </c>
      <c r="B269" s="58" t="s">
        <v>31</v>
      </c>
      <c r="C269" s="137" t="s">
        <v>329</v>
      </c>
      <c r="D269" s="58" t="s">
        <v>33</v>
      </c>
      <c r="E269" s="138">
        <v>40771</v>
      </c>
      <c r="F269" s="139">
        <v>168.95</v>
      </c>
      <c r="G269" s="61">
        <v>2</v>
      </c>
      <c r="H269" s="140">
        <f t="shared" si="6"/>
        <v>337.9</v>
      </c>
      <c r="I269" s="141"/>
    </row>
    <row r="270" spans="1:9" ht="15" x14ac:dyDescent="0.2">
      <c r="A270" s="136" t="s">
        <v>330</v>
      </c>
      <c r="B270" s="58" t="s">
        <v>31</v>
      </c>
      <c r="C270" s="137" t="s">
        <v>324</v>
      </c>
      <c r="D270" s="58" t="s">
        <v>34</v>
      </c>
      <c r="E270" s="138">
        <v>40772</v>
      </c>
      <c r="F270" s="139">
        <v>168.95</v>
      </c>
      <c r="G270" s="61">
        <v>8</v>
      </c>
      <c r="H270" s="140">
        <f t="shared" si="6"/>
        <v>1351.6</v>
      </c>
      <c r="I270" s="141"/>
    </row>
    <row r="271" spans="1:9" ht="15" x14ac:dyDescent="0.2">
      <c r="A271" s="136" t="s">
        <v>328</v>
      </c>
      <c r="B271" s="58" t="s">
        <v>27</v>
      </c>
      <c r="C271" s="137" t="s">
        <v>329</v>
      </c>
      <c r="D271" s="58" t="s">
        <v>26</v>
      </c>
      <c r="E271" s="138">
        <v>40773</v>
      </c>
      <c r="F271" s="139">
        <v>340.95</v>
      </c>
      <c r="G271" s="61">
        <v>6</v>
      </c>
      <c r="H271" s="140">
        <f t="shared" si="6"/>
        <v>2045.6999999999998</v>
      </c>
      <c r="I271" s="141"/>
    </row>
    <row r="272" spans="1:9" ht="15" x14ac:dyDescent="0.2">
      <c r="A272" s="136" t="s">
        <v>328</v>
      </c>
      <c r="B272" s="58" t="s">
        <v>31</v>
      </c>
      <c r="C272" s="137" t="s">
        <v>329</v>
      </c>
      <c r="D272" s="58" t="s">
        <v>33</v>
      </c>
      <c r="E272" s="138">
        <v>40773</v>
      </c>
      <c r="F272" s="139">
        <v>168.95</v>
      </c>
      <c r="G272" s="61">
        <v>1</v>
      </c>
      <c r="H272" s="140">
        <f t="shared" si="6"/>
        <v>168.95</v>
      </c>
      <c r="I272" s="141"/>
    </row>
    <row r="273" spans="1:9" ht="15" x14ac:dyDescent="0.2">
      <c r="A273" s="136" t="s">
        <v>320</v>
      </c>
      <c r="B273" s="58" t="s">
        <v>32</v>
      </c>
      <c r="C273" s="137" t="s">
        <v>329</v>
      </c>
      <c r="D273" s="58" t="s">
        <v>33</v>
      </c>
      <c r="E273" s="138">
        <v>40774</v>
      </c>
      <c r="F273" s="139">
        <v>799.95</v>
      </c>
      <c r="G273" s="61">
        <v>13</v>
      </c>
      <c r="H273" s="140">
        <f t="shared" si="6"/>
        <v>10399.35</v>
      </c>
      <c r="I273" s="141"/>
    </row>
    <row r="274" spans="1:9" ht="15" x14ac:dyDescent="0.2">
      <c r="A274" s="136" t="s">
        <v>313</v>
      </c>
      <c r="B274" s="58" t="s">
        <v>29</v>
      </c>
      <c r="C274" s="137" t="s">
        <v>319</v>
      </c>
      <c r="D274" s="58" t="s">
        <v>33</v>
      </c>
      <c r="E274" s="138">
        <v>40775</v>
      </c>
      <c r="F274" s="139">
        <v>79.989999999999995</v>
      </c>
      <c r="G274" s="61">
        <v>9</v>
      </c>
      <c r="H274" s="140">
        <f t="shared" si="6"/>
        <v>719.91</v>
      </c>
      <c r="I274" s="141"/>
    </row>
    <row r="275" spans="1:9" ht="15" x14ac:dyDescent="0.2">
      <c r="A275" s="136" t="s">
        <v>318</v>
      </c>
      <c r="B275" s="58" t="s">
        <v>32</v>
      </c>
      <c r="C275" s="137" t="s">
        <v>319</v>
      </c>
      <c r="D275" s="58" t="s">
        <v>30</v>
      </c>
      <c r="E275" s="138">
        <v>40776</v>
      </c>
      <c r="F275" s="139">
        <v>799.95</v>
      </c>
      <c r="G275" s="61">
        <v>4</v>
      </c>
      <c r="H275" s="140">
        <f t="shared" si="6"/>
        <v>3199.8</v>
      </c>
      <c r="I275" s="141"/>
    </row>
    <row r="276" spans="1:9" ht="15" x14ac:dyDescent="0.2">
      <c r="A276" s="136" t="s">
        <v>318</v>
      </c>
      <c r="B276" s="58" t="s">
        <v>29</v>
      </c>
      <c r="C276" s="137" t="s">
        <v>319</v>
      </c>
      <c r="D276" s="58" t="s">
        <v>26</v>
      </c>
      <c r="E276" s="138">
        <v>40778</v>
      </c>
      <c r="F276" s="139">
        <v>79.989999999999995</v>
      </c>
      <c r="G276" s="61">
        <v>12</v>
      </c>
      <c r="H276" s="140">
        <f t="shared" si="6"/>
        <v>959.87999999999988</v>
      </c>
      <c r="I276" s="141"/>
    </row>
    <row r="277" spans="1:9" ht="15" x14ac:dyDescent="0.2">
      <c r="A277" s="136" t="s">
        <v>314</v>
      </c>
      <c r="B277" s="58" t="s">
        <v>27</v>
      </c>
      <c r="C277" s="137" t="s">
        <v>322</v>
      </c>
      <c r="D277" s="58" t="s">
        <v>33</v>
      </c>
      <c r="E277" s="138">
        <v>40778</v>
      </c>
      <c r="F277" s="139">
        <v>340.95</v>
      </c>
      <c r="G277" s="61">
        <v>8</v>
      </c>
      <c r="H277" s="140">
        <f t="shared" si="6"/>
        <v>2727.6</v>
      </c>
      <c r="I277" s="141"/>
    </row>
    <row r="278" spans="1:9" ht="15" x14ac:dyDescent="0.2">
      <c r="A278" s="136" t="s">
        <v>321</v>
      </c>
      <c r="B278" s="58" t="s">
        <v>27</v>
      </c>
      <c r="C278" s="137" t="s">
        <v>322</v>
      </c>
      <c r="D278" s="58" t="s">
        <v>28</v>
      </c>
      <c r="E278" s="138">
        <v>40778</v>
      </c>
      <c r="F278" s="139">
        <v>340.95</v>
      </c>
      <c r="G278" s="61">
        <v>5</v>
      </c>
      <c r="H278" s="140">
        <f t="shared" si="6"/>
        <v>1704.75</v>
      </c>
      <c r="I278" s="141"/>
    </row>
    <row r="279" spans="1:9" ht="15" x14ac:dyDescent="0.2">
      <c r="A279" s="136" t="s">
        <v>320</v>
      </c>
      <c r="B279" s="58" t="s">
        <v>31</v>
      </c>
      <c r="C279" s="137" t="s">
        <v>329</v>
      </c>
      <c r="D279" s="58" t="s">
        <v>34</v>
      </c>
      <c r="E279" s="138">
        <v>40779</v>
      </c>
      <c r="F279" s="139">
        <v>168.95</v>
      </c>
      <c r="G279" s="61">
        <v>3</v>
      </c>
      <c r="H279" s="140">
        <f t="shared" si="6"/>
        <v>506.84999999999997</v>
      </c>
      <c r="I279" s="141"/>
    </row>
    <row r="280" spans="1:9" ht="15" x14ac:dyDescent="0.2">
      <c r="A280" s="136" t="s">
        <v>320</v>
      </c>
      <c r="B280" s="58" t="s">
        <v>27</v>
      </c>
      <c r="C280" s="137" t="s">
        <v>329</v>
      </c>
      <c r="D280" s="58" t="s">
        <v>34</v>
      </c>
      <c r="E280" s="138">
        <v>40779</v>
      </c>
      <c r="F280" s="139">
        <v>340.95</v>
      </c>
      <c r="G280" s="61">
        <v>15</v>
      </c>
      <c r="H280" s="140">
        <f t="shared" si="6"/>
        <v>5114.25</v>
      </c>
      <c r="I280" s="141"/>
    </row>
    <row r="281" spans="1:9" ht="15" x14ac:dyDescent="0.2">
      <c r="A281" s="136" t="s">
        <v>317</v>
      </c>
      <c r="B281" s="58" t="s">
        <v>29</v>
      </c>
      <c r="C281" s="137" t="s">
        <v>324</v>
      </c>
      <c r="D281" s="58" t="s">
        <v>28</v>
      </c>
      <c r="E281" s="138">
        <v>40781</v>
      </c>
      <c r="F281" s="139">
        <v>79.989999999999995</v>
      </c>
      <c r="G281" s="61">
        <v>5</v>
      </c>
      <c r="H281" s="140">
        <f t="shared" si="6"/>
        <v>399.95</v>
      </c>
      <c r="I281" s="141"/>
    </row>
    <row r="282" spans="1:9" ht="15" x14ac:dyDescent="0.2">
      <c r="A282" s="136" t="s">
        <v>313</v>
      </c>
      <c r="B282" s="58" t="s">
        <v>29</v>
      </c>
      <c r="C282" s="137" t="s">
        <v>319</v>
      </c>
      <c r="D282" s="58" t="s">
        <v>33</v>
      </c>
      <c r="E282" s="138">
        <v>40782</v>
      </c>
      <c r="F282" s="139">
        <v>79.989999999999995</v>
      </c>
      <c r="G282" s="61">
        <v>12</v>
      </c>
      <c r="H282" s="140">
        <f t="shared" si="6"/>
        <v>959.87999999999988</v>
      </c>
      <c r="I282" s="141"/>
    </row>
    <row r="283" spans="1:9" ht="15" x14ac:dyDescent="0.2">
      <c r="A283" s="136" t="s">
        <v>323</v>
      </c>
      <c r="B283" s="58" t="s">
        <v>27</v>
      </c>
      <c r="C283" s="137" t="s">
        <v>329</v>
      </c>
      <c r="D283" s="58" t="s">
        <v>26</v>
      </c>
      <c r="E283" s="138">
        <v>40786</v>
      </c>
      <c r="F283" s="139">
        <v>340.95</v>
      </c>
      <c r="G283" s="61">
        <v>11</v>
      </c>
      <c r="H283" s="140">
        <f t="shared" si="6"/>
        <v>3750.45</v>
      </c>
      <c r="I283" s="141"/>
    </row>
    <row r="284" spans="1:9" ht="15" x14ac:dyDescent="0.2">
      <c r="A284" s="136" t="s">
        <v>317</v>
      </c>
      <c r="B284" s="58" t="s">
        <v>29</v>
      </c>
      <c r="C284" s="137" t="s">
        <v>324</v>
      </c>
      <c r="D284" s="58" t="s">
        <v>28</v>
      </c>
      <c r="E284" s="138">
        <v>40786</v>
      </c>
      <c r="F284" s="139">
        <v>79.989999999999995</v>
      </c>
      <c r="G284" s="61">
        <v>2</v>
      </c>
      <c r="H284" s="140">
        <f t="shared" si="6"/>
        <v>159.97999999999999</v>
      </c>
      <c r="I284" s="141"/>
    </row>
    <row r="285" spans="1:9" ht="15" x14ac:dyDescent="0.2">
      <c r="A285" s="136" t="s">
        <v>317</v>
      </c>
      <c r="B285" s="58" t="s">
        <v>29</v>
      </c>
      <c r="C285" s="137" t="s">
        <v>324</v>
      </c>
      <c r="D285" s="58" t="s">
        <v>34</v>
      </c>
      <c r="E285" s="138">
        <v>40786</v>
      </c>
      <c r="F285" s="139">
        <v>79.989999999999995</v>
      </c>
      <c r="G285" s="61">
        <v>3</v>
      </c>
      <c r="H285" s="140">
        <f t="shared" si="6"/>
        <v>239.96999999999997</v>
      </c>
      <c r="I285" s="141"/>
    </row>
    <row r="286" spans="1:9" ht="15" x14ac:dyDescent="0.2">
      <c r="A286" s="136" t="s">
        <v>328</v>
      </c>
      <c r="B286" s="58" t="s">
        <v>31</v>
      </c>
      <c r="C286" s="137" t="s">
        <v>329</v>
      </c>
      <c r="D286" s="58" t="s">
        <v>34</v>
      </c>
      <c r="E286" s="138">
        <v>40786</v>
      </c>
      <c r="F286" s="139">
        <v>168.95</v>
      </c>
      <c r="G286" s="61">
        <v>12</v>
      </c>
      <c r="H286" s="140">
        <f t="shared" si="6"/>
        <v>2027.3999999999999</v>
      </c>
      <c r="I286" s="141"/>
    </row>
    <row r="287" spans="1:9" ht="15" x14ac:dyDescent="0.2">
      <c r="A287" s="136" t="s">
        <v>325</v>
      </c>
      <c r="B287" s="58" t="s">
        <v>25</v>
      </c>
      <c r="C287" s="137" t="s">
        <v>319</v>
      </c>
      <c r="D287" s="58" t="s">
        <v>34</v>
      </c>
      <c r="E287" s="138">
        <v>40787</v>
      </c>
      <c r="F287" s="139">
        <v>340.95</v>
      </c>
      <c r="G287" s="61">
        <v>9</v>
      </c>
      <c r="H287" s="140">
        <f t="shared" si="6"/>
        <v>3068.5499999999997</v>
      </c>
      <c r="I287" s="141"/>
    </row>
    <row r="288" spans="1:9" ht="15" x14ac:dyDescent="0.2">
      <c r="A288" s="136" t="s">
        <v>321</v>
      </c>
      <c r="B288" s="58" t="s">
        <v>29</v>
      </c>
      <c r="C288" s="137" t="s">
        <v>322</v>
      </c>
      <c r="D288" s="58" t="s">
        <v>26</v>
      </c>
      <c r="E288" s="138">
        <v>40788</v>
      </c>
      <c r="F288" s="139">
        <v>79.989999999999995</v>
      </c>
      <c r="G288" s="61">
        <v>11</v>
      </c>
      <c r="H288" s="140">
        <f t="shared" si="6"/>
        <v>879.89</v>
      </c>
      <c r="I288" s="141"/>
    </row>
    <row r="289" spans="1:9" ht="15" x14ac:dyDescent="0.2">
      <c r="A289" s="136" t="s">
        <v>317</v>
      </c>
      <c r="B289" s="58" t="s">
        <v>31</v>
      </c>
      <c r="C289" s="137" t="s">
        <v>324</v>
      </c>
      <c r="D289" s="58" t="s">
        <v>26</v>
      </c>
      <c r="E289" s="138">
        <v>40789</v>
      </c>
      <c r="F289" s="139">
        <v>168.95</v>
      </c>
      <c r="G289" s="61">
        <v>9</v>
      </c>
      <c r="H289" s="140">
        <f t="shared" si="6"/>
        <v>1520.55</v>
      </c>
      <c r="I289" s="141"/>
    </row>
    <row r="290" spans="1:9" ht="15" x14ac:dyDescent="0.2">
      <c r="A290" s="136" t="s">
        <v>325</v>
      </c>
      <c r="B290" s="58" t="s">
        <v>25</v>
      </c>
      <c r="C290" s="137" t="s">
        <v>319</v>
      </c>
      <c r="D290" s="58" t="s">
        <v>28</v>
      </c>
      <c r="E290" s="138">
        <v>40789</v>
      </c>
      <c r="F290" s="139">
        <v>340.95</v>
      </c>
      <c r="G290" s="61">
        <v>1</v>
      </c>
      <c r="H290" s="140">
        <f t="shared" si="6"/>
        <v>340.95</v>
      </c>
      <c r="I290" s="141"/>
    </row>
    <row r="291" spans="1:9" ht="15" x14ac:dyDescent="0.2">
      <c r="A291" s="136" t="s">
        <v>325</v>
      </c>
      <c r="B291" s="58" t="s">
        <v>29</v>
      </c>
      <c r="C291" s="137" t="s">
        <v>319</v>
      </c>
      <c r="D291" s="58" t="s">
        <v>30</v>
      </c>
      <c r="E291" s="138">
        <v>40792</v>
      </c>
      <c r="F291" s="139">
        <v>79.989999999999995</v>
      </c>
      <c r="G291" s="61">
        <v>13</v>
      </c>
      <c r="H291" s="140">
        <f t="shared" si="6"/>
        <v>1039.8699999999999</v>
      </c>
      <c r="I291" s="141"/>
    </row>
    <row r="292" spans="1:9" ht="15" x14ac:dyDescent="0.2">
      <c r="A292" s="136" t="s">
        <v>325</v>
      </c>
      <c r="B292" s="58" t="s">
        <v>27</v>
      </c>
      <c r="C292" s="137" t="s">
        <v>319</v>
      </c>
      <c r="D292" s="58" t="s">
        <v>26</v>
      </c>
      <c r="E292" s="138">
        <v>40792</v>
      </c>
      <c r="F292" s="139">
        <v>340.95</v>
      </c>
      <c r="G292" s="61">
        <v>7</v>
      </c>
      <c r="H292" s="140">
        <f t="shared" si="6"/>
        <v>2386.65</v>
      </c>
      <c r="I292" s="141"/>
    </row>
    <row r="293" spans="1:9" ht="15" x14ac:dyDescent="0.2">
      <c r="A293" s="136" t="s">
        <v>327</v>
      </c>
      <c r="B293" s="58" t="s">
        <v>29</v>
      </c>
      <c r="C293" s="137" t="s">
        <v>319</v>
      </c>
      <c r="D293" s="58" t="s">
        <v>34</v>
      </c>
      <c r="E293" s="138">
        <v>40792</v>
      </c>
      <c r="F293" s="139">
        <v>79.989999999999995</v>
      </c>
      <c r="G293" s="61">
        <v>1</v>
      </c>
      <c r="H293" s="140">
        <f t="shared" si="6"/>
        <v>79.989999999999995</v>
      </c>
      <c r="I293" s="141"/>
    </row>
    <row r="294" spans="1:9" ht="15" x14ac:dyDescent="0.2">
      <c r="A294" s="136" t="s">
        <v>318</v>
      </c>
      <c r="B294" s="58" t="s">
        <v>32</v>
      </c>
      <c r="C294" s="137" t="s">
        <v>319</v>
      </c>
      <c r="D294" s="58" t="s">
        <v>34</v>
      </c>
      <c r="E294" s="138">
        <v>40792</v>
      </c>
      <c r="F294" s="139">
        <v>799.95</v>
      </c>
      <c r="G294" s="61">
        <v>4</v>
      </c>
      <c r="H294" s="140">
        <f t="shared" si="6"/>
        <v>3199.8</v>
      </c>
      <c r="I294" s="141"/>
    </row>
    <row r="295" spans="1:9" ht="15" x14ac:dyDescent="0.2">
      <c r="A295" s="136" t="s">
        <v>323</v>
      </c>
      <c r="B295" s="58" t="s">
        <v>32</v>
      </c>
      <c r="C295" s="137" t="s">
        <v>329</v>
      </c>
      <c r="D295" s="58" t="s">
        <v>30</v>
      </c>
      <c r="E295" s="138">
        <v>40793</v>
      </c>
      <c r="F295" s="139">
        <v>799.95</v>
      </c>
      <c r="G295" s="61">
        <v>14</v>
      </c>
      <c r="H295" s="140">
        <f t="shared" si="6"/>
        <v>11199.300000000001</v>
      </c>
      <c r="I295" s="141"/>
    </row>
    <row r="296" spans="1:9" ht="15" x14ac:dyDescent="0.2">
      <c r="A296" s="136" t="s">
        <v>330</v>
      </c>
      <c r="B296" s="58" t="s">
        <v>32</v>
      </c>
      <c r="C296" s="137" t="s">
        <v>324</v>
      </c>
      <c r="D296" s="58" t="s">
        <v>28</v>
      </c>
      <c r="E296" s="138">
        <v>40793</v>
      </c>
      <c r="F296" s="139">
        <v>799.95</v>
      </c>
      <c r="G296" s="61">
        <v>1</v>
      </c>
      <c r="H296" s="140">
        <f t="shared" si="6"/>
        <v>799.95</v>
      </c>
      <c r="I296" s="141"/>
    </row>
    <row r="297" spans="1:9" ht="15" x14ac:dyDescent="0.2">
      <c r="A297" s="136" t="s">
        <v>327</v>
      </c>
      <c r="B297" s="58" t="s">
        <v>25</v>
      </c>
      <c r="C297" s="137" t="s">
        <v>319</v>
      </c>
      <c r="D297" s="58" t="s">
        <v>30</v>
      </c>
      <c r="E297" s="138">
        <v>40795</v>
      </c>
      <c r="F297" s="139">
        <v>340.95</v>
      </c>
      <c r="G297" s="61">
        <v>3</v>
      </c>
      <c r="H297" s="140">
        <f t="shared" si="6"/>
        <v>1022.8499999999999</v>
      </c>
      <c r="I297" s="141"/>
    </row>
    <row r="298" spans="1:9" ht="15" x14ac:dyDescent="0.2">
      <c r="A298" s="136" t="s">
        <v>321</v>
      </c>
      <c r="B298" s="58" t="s">
        <v>31</v>
      </c>
      <c r="C298" s="137" t="s">
        <v>322</v>
      </c>
      <c r="D298" s="58" t="s">
        <v>34</v>
      </c>
      <c r="E298" s="138">
        <v>40795</v>
      </c>
      <c r="F298" s="139">
        <v>168.95</v>
      </c>
      <c r="G298" s="61">
        <v>4</v>
      </c>
      <c r="H298" s="140">
        <f t="shared" si="6"/>
        <v>675.8</v>
      </c>
      <c r="I298" s="141"/>
    </row>
    <row r="299" spans="1:9" ht="15" x14ac:dyDescent="0.2">
      <c r="A299" s="136" t="s">
        <v>318</v>
      </c>
      <c r="B299" s="58" t="s">
        <v>27</v>
      </c>
      <c r="C299" s="137" t="s">
        <v>319</v>
      </c>
      <c r="D299" s="58" t="s">
        <v>34</v>
      </c>
      <c r="E299" s="138">
        <v>40795</v>
      </c>
      <c r="F299" s="139">
        <v>340.95</v>
      </c>
      <c r="G299" s="61">
        <v>10</v>
      </c>
      <c r="H299" s="140">
        <f t="shared" si="6"/>
        <v>3409.5</v>
      </c>
      <c r="I299" s="141"/>
    </row>
    <row r="300" spans="1:9" ht="15" x14ac:dyDescent="0.2">
      <c r="A300" s="136" t="s">
        <v>320</v>
      </c>
      <c r="B300" s="58" t="s">
        <v>27</v>
      </c>
      <c r="C300" s="137" t="s">
        <v>329</v>
      </c>
      <c r="D300" s="58" t="s">
        <v>30</v>
      </c>
      <c r="E300" s="138">
        <v>40797</v>
      </c>
      <c r="F300" s="139">
        <v>340.95</v>
      </c>
      <c r="G300" s="61">
        <v>5</v>
      </c>
      <c r="H300" s="140">
        <f t="shared" si="6"/>
        <v>1704.75</v>
      </c>
      <c r="I300" s="141"/>
    </row>
    <row r="301" spans="1:9" ht="15" x14ac:dyDescent="0.2">
      <c r="A301" s="136" t="s">
        <v>323</v>
      </c>
      <c r="B301" s="58" t="s">
        <v>27</v>
      </c>
      <c r="C301" s="137" t="s">
        <v>329</v>
      </c>
      <c r="D301" s="58" t="s">
        <v>30</v>
      </c>
      <c r="E301" s="138">
        <v>40797</v>
      </c>
      <c r="F301" s="139">
        <v>340.95</v>
      </c>
      <c r="G301" s="61">
        <v>8</v>
      </c>
      <c r="H301" s="140">
        <f t="shared" si="6"/>
        <v>2727.6</v>
      </c>
      <c r="I301" s="141"/>
    </row>
    <row r="302" spans="1:9" ht="15" x14ac:dyDescent="0.2">
      <c r="A302" s="136" t="s">
        <v>321</v>
      </c>
      <c r="B302" s="58" t="s">
        <v>32</v>
      </c>
      <c r="C302" s="137" t="s">
        <v>322</v>
      </c>
      <c r="D302" s="58" t="s">
        <v>26</v>
      </c>
      <c r="E302" s="138">
        <v>40797</v>
      </c>
      <c r="F302" s="139">
        <v>799.95</v>
      </c>
      <c r="G302" s="61">
        <v>13</v>
      </c>
      <c r="H302" s="140">
        <f t="shared" si="6"/>
        <v>10399.35</v>
      </c>
      <c r="I302" s="141"/>
    </row>
    <row r="303" spans="1:9" ht="15" x14ac:dyDescent="0.2">
      <c r="A303" s="136" t="s">
        <v>328</v>
      </c>
      <c r="B303" s="58" t="s">
        <v>29</v>
      </c>
      <c r="C303" s="137" t="s">
        <v>329</v>
      </c>
      <c r="D303" s="58" t="s">
        <v>26</v>
      </c>
      <c r="E303" s="138">
        <v>40797</v>
      </c>
      <c r="F303" s="139">
        <v>79.989999999999995</v>
      </c>
      <c r="G303" s="61">
        <v>13</v>
      </c>
      <c r="H303" s="140">
        <f t="shared" si="6"/>
        <v>1039.8699999999999</v>
      </c>
      <c r="I303" s="141"/>
    </row>
    <row r="304" spans="1:9" ht="15" x14ac:dyDescent="0.2">
      <c r="A304" s="136" t="s">
        <v>325</v>
      </c>
      <c r="B304" s="58" t="s">
        <v>32</v>
      </c>
      <c r="C304" s="137" t="s">
        <v>319</v>
      </c>
      <c r="D304" s="58" t="s">
        <v>28</v>
      </c>
      <c r="E304" s="138">
        <v>40797</v>
      </c>
      <c r="F304" s="139">
        <v>799.95</v>
      </c>
      <c r="G304" s="61">
        <v>10</v>
      </c>
      <c r="H304" s="140">
        <f t="shared" si="6"/>
        <v>7999.5</v>
      </c>
      <c r="I304" s="141"/>
    </row>
    <row r="305" spans="1:9" ht="15" x14ac:dyDescent="0.2">
      <c r="A305" s="136" t="s">
        <v>327</v>
      </c>
      <c r="B305" s="58" t="s">
        <v>25</v>
      </c>
      <c r="C305" s="137" t="s">
        <v>319</v>
      </c>
      <c r="D305" s="58" t="s">
        <v>30</v>
      </c>
      <c r="E305" s="138">
        <v>40800</v>
      </c>
      <c r="F305" s="139">
        <v>340.95</v>
      </c>
      <c r="G305" s="61">
        <v>8</v>
      </c>
      <c r="H305" s="140">
        <f t="shared" si="6"/>
        <v>2727.6</v>
      </c>
      <c r="I305" s="141"/>
    </row>
    <row r="306" spans="1:9" ht="15" x14ac:dyDescent="0.2">
      <c r="A306" s="136" t="s">
        <v>314</v>
      </c>
      <c r="B306" s="58" t="s">
        <v>27</v>
      </c>
      <c r="C306" s="137" t="s">
        <v>322</v>
      </c>
      <c r="D306" s="58" t="s">
        <v>33</v>
      </c>
      <c r="E306" s="138">
        <v>40800</v>
      </c>
      <c r="F306" s="139">
        <v>340.95</v>
      </c>
      <c r="G306" s="61">
        <v>9</v>
      </c>
      <c r="H306" s="140">
        <f t="shared" si="6"/>
        <v>3068.5499999999997</v>
      </c>
      <c r="I306" s="141"/>
    </row>
    <row r="307" spans="1:9" ht="15" x14ac:dyDescent="0.2">
      <c r="A307" s="136" t="s">
        <v>320</v>
      </c>
      <c r="B307" s="58" t="s">
        <v>32</v>
      </c>
      <c r="C307" s="137" t="s">
        <v>329</v>
      </c>
      <c r="D307" s="58" t="s">
        <v>28</v>
      </c>
      <c r="E307" s="138">
        <v>40800</v>
      </c>
      <c r="F307" s="139">
        <v>799.95</v>
      </c>
      <c r="G307" s="61">
        <v>8</v>
      </c>
      <c r="H307" s="140">
        <f t="shared" si="6"/>
        <v>6399.6</v>
      </c>
      <c r="I307" s="141"/>
    </row>
    <row r="308" spans="1:9" ht="15" x14ac:dyDescent="0.2">
      <c r="A308" s="136" t="s">
        <v>328</v>
      </c>
      <c r="B308" s="58" t="s">
        <v>32</v>
      </c>
      <c r="C308" s="137" t="s">
        <v>329</v>
      </c>
      <c r="D308" s="58" t="s">
        <v>28</v>
      </c>
      <c r="E308" s="138">
        <v>40800</v>
      </c>
      <c r="F308" s="139">
        <v>799.95</v>
      </c>
      <c r="G308" s="61">
        <v>10</v>
      </c>
      <c r="H308" s="140">
        <f t="shared" si="6"/>
        <v>7999.5</v>
      </c>
      <c r="I308" s="141"/>
    </row>
    <row r="309" spans="1:9" ht="15" x14ac:dyDescent="0.2">
      <c r="A309" s="136" t="s">
        <v>320</v>
      </c>
      <c r="B309" s="58" t="s">
        <v>32</v>
      </c>
      <c r="C309" s="137" t="s">
        <v>329</v>
      </c>
      <c r="D309" s="58" t="s">
        <v>28</v>
      </c>
      <c r="E309" s="138">
        <v>40802</v>
      </c>
      <c r="F309" s="139">
        <v>799.95</v>
      </c>
      <c r="G309" s="61">
        <v>13</v>
      </c>
      <c r="H309" s="140">
        <f t="shared" si="6"/>
        <v>10399.35</v>
      </c>
      <c r="I309" s="141"/>
    </row>
    <row r="310" spans="1:9" ht="15" x14ac:dyDescent="0.2">
      <c r="A310" s="136" t="s">
        <v>330</v>
      </c>
      <c r="B310" s="58" t="s">
        <v>27</v>
      </c>
      <c r="C310" s="137" t="s">
        <v>324</v>
      </c>
      <c r="D310" s="58" t="s">
        <v>33</v>
      </c>
      <c r="E310" s="138">
        <v>40803</v>
      </c>
      <c r="F310" s="139">
        <v>340.95</v>
      </c>
      <c r="G310" s="61">
        <v>15</v>
      </c>
      <c r="H310" s="140">
        <f t="shared" si="6"/>
        <v>5114.25</v>
      </c>
      <c r="I310" s="141"/>
    </row>
    <row r="311" spans="1:9" ht="15" x14ac:dyDescent="0.2">
      <c r="A311" s="136" t="s">
        <v>325</v>
      </c>
      <c r="B311" s="58" t="s">
        <v>32</v>
      </c>
      <c r="C311" s="137" t="s">
        <v>319</v>
      </c>
      <c r="D311" s="58" t="s">
        <v>28</v>
      </c>
      <c r="E311" s="138">
        <v>40803</v>
      </c>
      <c r="F311" s="139">
        <v>799.95</v>
      </c>
      <c r="G311" s="61">
        <v>11</v>
      </c>
      <c r="H311" s="140">
        <f t="shared" si="6"/>
        <v>8799.4500000000007</v>
      </c>
      <c r="I311" s="141"/>
    </row>
    <row r="312" spans="1:9" ht="15" x14ac:dyDescent="0.2">
      <c r="A312" s="136" t="s">
        <v>328</v>
      </c>
      <c r="B312" s="58" t="s">
        <v>29</v>
      </c>
      <c r="C312" s="137" t="s">
        <v>329</v>
      </c>
      <c r="D312" s="58" t="s">
        <v>28</v>
      </c>
      <c r="E312" s="138">
        <v>40803</v>
      </c>
      <c r="F312" s="139">
        <v>79.989999999999995</v>
      </c>
      <c r="G312" s="61">
        <v>14</v>
      </c>
      <c r="H312" s="140">
        <f t="shared" si="6"/>
        <v>1119.8599999999999</v>
      </c>
      <c r="I312" s="141"/>
    </row>
    <row r="313" spans="1:9" ht="15" x14ac:dyDescent="0.2">
      <c r="A313" s="136" t="s">
        <v>328</v>
      </c>
      <c r="B313" s="58" t="s">
        <v>32</v>
      </c>
      <c r="C313" s="137" t="s">
        <v>329</v>
      </c>
      <c r="D313" s="58" t="s">
        <v>30</v>
      </c>
      <c r="E313" s="138">
        <v>40804</v>
      </c>
      <c r="F313" s="139">
        <v>799.95</v>
      </c>
      <c r="G313" s="61">
        <v>10</v>
      </c>
      <c r="H313" s="140">
        <f t="shared" si="6"/>
        <v>7999.5</v>
      </c>
      <c r="I313" s="141"/>
    </row>
    <row r="314" spans="1:9" ht="15" x14ac:dyDescent="0.2">
      <c r="A314" s="136" t="s">
        <v>321</v>
      </c>
      <c r="B314" s="58" t="s">
        <v>25</v>
      </c>
      <c r="C314" s="137" t="s">
        <v>322</v>
      </c>
      <c r="D314" s="58" t="s">
        <v>34</v>
      </c>
      <c r="E314" s="138">
        <v>40804</v>
      </c>
      <c r="F314" s="139">
        <v>340.95</v>
      </c>
      <c r="G314" s="61">
        <v>12</v>
      </c>
      <c r="H314" s="140">
        <f t="shared" si="6"/>
        <v>4091.3999999999996</v>
      </c>
      <c r="I314" s="141"/>
    </row>
    <row r="315" spans="1:9" ht="15" x14ac:dyDescent="0.2">
      <c r="A315" s="136" t="s">
        <v>321</v>
      </c>
      <c r="B315" s="58" t="s">
        <v>29</v>
      </c>
      <c r="C315" s="137" t="s">
        <v>322</v>
      </c>
      <c r="D315" s="58" t="s">
        <v>28</v>
      </c>
      <c r="E315" s="138">
        <v>40807</v>
      </c>
      <c r="F315" s="139">
        <v>79.989999999999995</v>
      </c>
      <c r="G315" s="61">
        <v>12</v>
      </c>
      <c r="H315" s="140">
        <f t="shared" si="6"/>
        <v>959.87999999999988</v>
      </c>
      <c r="I315" s="141"/>
    </row>
    <row r="316" spans="1:9" ht="15" x14ac:dyDescent="0.2">
      <c r="A316" s="136" t="s">
        <v>328</v>
      </c>
      <c r="B316" s="58" t="s">
        <v>32</v>
      </c>
      <c r="C316" s="137" t="s">
        <v>329</v>
      </c>
      <c r="D316" s="58" t="s">
        <v>34</v>
      </c>
      <c r="E316" s="138">
        <v>40807</v>
      </c>
      <c r="F316" s="139">
        <v>799.95</v>
      </c>
      <c r="G316" s="61">
        <v>4</v>
      </c>
      <c r="H316" s="140">
        <f t="shared" si="6"/>
        <v>3199.8</v>
      </c>
      <c r="I316" s="141"/>
    </row>
    <row r="317" spans="1:9" ht="15" x14ac:dyDescent="0.2">
      <c r="A317" s="136" t="s">
        <v>317</v>
      </c>
      <c r="B317" s="58" t="s">
        <v>29</v>
      </c>
      <c r="C317" s="137" t="s">
        <v>324</v>
      </c>
      <c r="D317" s="58" t="s">
        <v>33</v>
      </c>
      <c r="E317" s="138">
        <v>40809</v>
      </c>
      <c r="F317" s="139">
        <v>79.989999999999995</v>
      </c>
      <c r="G317" s="61">
        <v>3</v>
      </c>
      <c r="H317" s="140">
        <f t="shared" si="6"/>
        <v>239.96999999999997</v>
      </c>
      <c r="I317" s="141"/>
    </row>
    <row r="318" spans="1:9" ht="15" x14ac:dyDescent="0.2">
      <c r="A318" s="136" t="s">
        <v>330</v>
      </c>
      <c r="B318" s="58" t="s">
        <v>27</v>
      </c>
      <c r="C318" s="137" t="s">
        <v>324</v>
      </c>
      <c r="D318" s="58" t="s">
        <v>30</v>
      </c>
      <c r="E318" s="138">
        <v>40810</v>
      </c>
      <c r="F318" s="139">
        <v>340.95</v>
      </c>
      <c r="G318" s="61">
        <v>1</v>
      </c>
      <c r="H318" s="140">
        <f t="shared" si="6"/>
        <v>340.95</v>
      </c>
      <c r="I318" s="141"/>
    </row>
    <row r="319" spans="1:9" ht="15" x14ac:dyDescent="0.2">
      <c r="A319" s="136" t="s">
        <v>321</v>
      </c>
      <c r="B319" s="58" t="s">
        <v>31</v>
      </c>
      <c r="C319" s="137" t="s">
        <v>322</v>
      </c>
      <c r="D319" s="58" t="s">
        <v>34</v>
      </c>
      <c r="E319" s="138">
        <v>40811</v>
      </c>
      <c r="F319" s="139">
        <v>168.95</v>
      </c>
      <c r="G319" s="61">
        <v>4</v>
      </c>
      <c r="H319" s="140">
        <f t="shared" si="6"/>
        <v>675.8</v>
      </c>
      <c r="I319" s="141"/>
    </row>
    <row r="320" spans="1:9" ht="15" x14ac:dyDescent="0.2">
      <c r="A320" s="136" t="s">
        <v>317</v>
      </c>
      <c r="B320" s="58" t="s">
        <v>32</v>
      </c>
      <c r="C320" s="137" t="s">
        <v>324</v>
      </c>
      <c r="D320" s="58" t="s">
        <v>26</v>
      </c>
      <c r="E320" s="138">
        <v>40813</v>
      </c>
      <c r="F320" s="139">
        <v>799.95</v>
      </c>
      <c r="G320" s="61">
        <v>6</v>
      </c>
      <c r="H320" s="140">
        <f t="shared" si="6"/>
        <v>4799.7000000000007</v>
      </c>
      <c r="I320" s="141"/>
    </row>
    <row r="321" spans="1:9" ht="15" x14ac:dyDescent="0.2">
      <c r="A321" s="136" t="s">
        <v>320</v>
      </c>
      <c r="B321" s="58" t="s">
        <v>27</v>
      </c>
      <c r="C321" s="137" t="s">
        <v>329</v>
      </c>
      <c r="D321" s="58" t="s">
        <v>34</v>
      </c>
      <c r="E321" s="138">
        <v>40813</v>
      </c>
      <c r="F321" s="139">
        <v>340.95</v>
      </c>
      <c r="G321" s="61">
        <v>1</v>
      </c>
      <c r="H321" s="140">
        <f t="shared" si="6"/>
        <v>340.95</v>
      </c>
      <c r="I321" s="141"/>
    </row>
    <row r="322" spans="1:9" ht="15" x14ac:dyDescent="0.2">
      <c r="A322" s="136" t="s">
        <v>317</v>
      </c>
      <c r="B322" s="58" t="s">
        <v>25</v>
      </c>
      <c r="C322" s="137" t="s">
        <v>324</v>
      </c>
      <c r="D322" s="58" t="s">
        <v>34</v>
      </c>
      <c r="E322" s="138">
        <v>40814</v>
      </c>
      <c r="F322" s="139">
        <v>340.95</v>
      </c>
      <c r="G322" s="61">
        <v>12</v>
      </c>
      <c r="H322" s="140">
        <f t="shared" si="6"/>
        <v>4091.3999999999996</v>
      </c>
      <c r="I322" s="141"/>
    </row>
    <row r="323" spans="1:9" ht="15" x14ac:dyDescent="0.2">
      <c r="A323" s="136" t="s">
        <v>328</v>
      </c>
      <c r="B323" s="58" t="s">
        <v>31</v>
      </c>
      <c r="C323" s="137" t="s">
        <v>329</v>
      </c>
      <c r="D323" s="58" t="s">
        <v>28</v>
      </c>
      <c r="E323" s="138">
        <v>40815</v>
      </c>
      <c r="F323" s="139">
        <v>168.95</v>
      </c>
      <c r="G323" s="61">
        <v>1</v>
      </c>
      <c r="H323" s="140">
        <f t="shared" si="6"/>
        <v>168.95</v>
      </c>
      <c r="I323" s="141"/>
    </row>
    <row r="324" spans="1:9" ht="15" x14ac:dyDescent="0.2">
      <c r="A324" s="136" t="s">
        <v>325</v>
      </c>
      <c r="B324" s="58" t="s">
        <v>27</v>
      </c>
      <c r="C324" s="137" t="s">
        <v>319</v>
      </c>
      <c r="D324" s="58" t="s">
        <v>26</v>
      </c>
      <c r="E324" s="138">
        <v>40816</v>
      </c>
      <c r="F324" s="139">
        <v>340.95</v>
      </c>
      <c r="G324" s="61">
        <v>19</v>
      </c>
      <c r="H324" s="140">
        <f t="shared" si="6"/>
        <v>6478.05</v>
      </c>
      <c r="I324" s="141"/>
    </row>
    <row r="325" spans="1:9" ht="15" x14ac:dyDescent="0.2">
      <c r="A325" s="136" t="s">
        <v>328</v>
      </c>
      <c r="B325" s="58" t="s">
        <v>27</v>
      </c>
      <c r="C325" s="137" t="s">
        <v>329</v>
      </c>
      <c r="D325" s="58" t="s">
        <v>26</v>
      </c>
      <c r="E325" s="138">
        <v>40816</v>
      </c>
      <c r="F325" s="139">
        <v>340.95</v>
      </c>
      <c r="G325" s="61">
        <v>6</v>
      </c>
      <c r="H325" s="140">
        <f t="shared" ref="H325:H388" si="7">F325*G325</f>
        <v>2045.6999999999998</v>
      </c>
      <c r="I325" s="141"/>
    </row>
    <row r="326" spans="1:9" ht="15" x14ac:dyDescent="0.2">
      <c r="A326" s="136" t="s">
        <v>318</v>
      </c>
      <c r="B326" s="58" t="s">
        <v>29</v>
      </c>
      <c r="C326" s="137" t="s">
        <v>319</v>
      </c>
      <c r="D326" s="58" t="s">
        <v>26</v>
      </c>
      <c r="E326" s="138">
        <v>40816</v>
      </c>
      <c r="F326" s="139">
        <v>79.989999999999995</v>
      </c>
      <c r="G326" s="61">
        <v>20</v>
      </c>
      <c r="H326" s="140">
        <f t="shared" si="7"/>
        <v>1599.8</v>
      </c>
      <c r="I326" s="141"/>
    </row>
    <row r="327" spans="1:9" ht="15" x14ac:dyDescent="0.2">
      <c r="A327" s="136" t="s">
        <v>321</v>
      </c>
      <c r="B327" s="58" t="s">
        <v>31</v>
      </c>
      <c r="C327" s="137" t="s">
        <v>322</v>
      </c>
      <c r="D327" s="58" t="s">
        <v>28</v>
      </c>
      <c r="E327" s="138">
        <v>40817</v>
      </c>
      <c r="F327" s="139">
        <v>168.95</v>
      </c>
      <c r="G327" s="61">
        <v>6</v>
      </c>
      <c r="H327" s="140">
        <f t="shared" si="7"/>
        <v>1013.6999999999999</v>
      </c>
      <c r="I327" s="141"/>
    </row>
    <row r="328" spans="1:9" ht="15" x14ac:dyDescent="0.2">
      <c r="A328" s="136" t="s">
        <v>326</v>
      </c>
      <c r="B328" s="58" t="s">
        <v>31</v>
      </c>
      <c r="C328" s="137" t="s">
        <v>329</v>
      </c>
      <c r="D328" s="58" t="s">
        <v>26</v>
      </c>
      <c r="E328" s="138">
        <v>40820</v>
      </c>
      <c r="F328" s="139">
        <v>168.95</v>
      </c>
      <c r="G328" s="61">
        <v>18</v>
      </c>
      <c r="H328" s="140">
        <f t="shared" si="7"/>
        <v>3041.1</v>
      </c>
      <c r="I328" s="141"/>
    </row>
    <row r="329" spans="1:9" ht="15" x14ac:dyDescent="0.2">
      <c r="A329" s="136" t="s">
        <v>327</v>
      </c>
      <c r="B329" s="58" t="s">
        <v>29</v>
      </c>
      <c r="C329" s="137" t="s">
        <v>319</v>
      </c>
      <c r="D329" s="58" t="s">
        <v>30</v>
      </c>
      <c r="E329" s="138">
        <v>40821</v>
      </c>
      <c r="F329" s="139">
        <v>79.989999999999995</v>
      </c>
      <c r="G329" s="61">
        <v>4</v>
      </c>
      <c r="H329" s="140">
        <f t="shared" si="7"/>
        <v>319.95999999999998</v>
      </c>
      <c r="I329" s="141"/>
    </row>
    <row r="330" spans="1:9" ht="15" x14ac:dyDescent="0.2">
      <c r="A330" s="136" t="s">
        <v>330</v>
      </c>
      <c r="B330" s="58" t="s">
        <v>27</v>
      </c>
      <c r="C330" s="137" t="s">
        <v>324</v>
      </c>
      <c r="D330" s="58" t="s">
        <v>33</v>
      </c>
      <c r="E330" s="138">
        <v>40821</v>
      </c>
      <c r="F330" s="139">
        <v>340.95</v>
      </c>
      <c r="G330" s="61">
        <v>1</v>
      </c>
      <c r="H330" s="140">
        <f t="shared" si="7"/>
        <v>340.95</v>
      </c>
      <c r="I330" s="141"/>
    </row>
    <row r="331" spans="1:9" ht="15" x14ac:dyDescent="0.2">
      <c r="A331" s="136" t="s">
        <v>325</v>
      </c>
      <c r="B331" s="58" t="s">
        <v>25</v>
      </c>
      <c r="C331" s="137" t="s">
        <v>319</v>
      </c>
      <c r="D331" s="58" t="s">
        <v>28</v>
      </c>
      <c r="E331" s="138">
        <v>40821</v>
      </c>
      <c r="F331" s="139">
        <v>340.95</v>
      </c>
      <c r="G331" s="61">
        <v>15</v>
      </c>
      <c r="H331" s="140">
        <f t="shared" si="7"/>
        <v>5114.25</v>
      </c>
      <c r="I331" s="141"/>
    </row>
    <row r="332" spans="1:9" ht="15" x14ac:dyDescent="0.2">
      <c r="A332" s="136" t="s">
        <v>318</v>
      </c>
      <c r="B332" s="58" t="s">
        <v>31</v>
      </c>
      <c r="C332" s="137" t="s">
        <v>319</v>
      </c>
      <c r="D332" s="58" t="s">
        <v>28</v>
      </c>
      <c r="E332" s="138">
        <v>40821</v>
      </c>
      <c r="F332" s="139">
        <v>168.95</v>
      </c>
      <c r="G332" s="61">
        <v>4</v>
      </c>
      <c r="H332" s="140">
        <f t="shared" si="7"/>
        <v>675.8</v>
      </c>
      <c r="I332" s="141"/>
    </row>
    <row r="333" spans="1:9" ht="15" x14ac:dyDescent="0.2">
      <c r="A333" s="136" t="s">
        <v>325</v>
      </c>
      <c r="B333" s="58" t="s">
        <v>27</v>
      </c>
      <c r="C333" s="137" t="s">
        <v>319</v>
      </c>
      <c r="D333" s="58" t="s">
        <v>34</v>
      </c>
      <c r="E333" s="138">
        <v>40821</v>
      </c>
      <c r="F333" s="139">
        <v>340.95</v>
      </c>
      <c r="G333" s="61">
        <v>6</v>
      </c>
      <c r="H333" s="140">
        <f t="shared" si="7"/>
        <v>2045.6999999999998</v>
      </c>
      <c r="I333" s="141"/>
    </row>
    <row r="334" spans="1:9" ht="15" x14ac:dyDescent="0.2">
      <c r="A334" s="136" t="s">
        <v>321</v>
      </c>
      <c r="B334" s="58" t="s">
        <v>25</v>
      </c>
      <c r="C334" s="137" t="s">
        <v>322</v>
      </c>
      <c r="D334" s="58" t="s">
        <v>34</v>
      </c>
      <c r="E334" s="138">
        <v>40821</v>
      </c>
      <c r="F334" s="139">
        <v>340.95</v>
      </c>
      <c r="G334" s="61">
        <v>7</v>
      </c>
      <c r="H334" s="140">
        <f t="shared" si="7"/>
        <v>2386.65</v>
      </c>
      <c r="I334" s="141"/>
    </row>
    <row r="335" spans="1:9" ht="15" x14ac:dyDescent="0.2">
      <c r="A335" s="136" t="s">
        <v>328</v>
      </c>
      <c r="B335" s="58" t="s">
        <v>25</v>
      </c>
      <c r="C335" s="137" t="s">
        <v>329</v>
      </c>
      <c r="D335" s="58" t="s">
        <v>34</v>
      </c>
      <c r="E335" s="138">
        <v>40824</v>
      </c>
      <c r="F335" s="139">
        <v>340.95</v>
      </c>
      <c r="G335" s="61">
        <v>12</v>
      </c>
      <c r="H335" s="140">
        <f t="shared" si="7"/>
        <v>4091.3999999999996</v>
      </c>
      <c r="I335" s="141"/>
    </row>
    <row r="336" spans="1:9" ht="15" x14ac:dyDescent="0.2">
      <c r="A336" s="136" t="s">
        <v>328</v>
      </c>
      <c r="B336" s="58" t="s">
        <v>29</v>
      </c>
      <c r="C336" s="137" t="s">
        <v>329</v>
      </c>
      <c r="D336" s="58" t="s">
        <v>30</v>
      </c>
      <c r="E336" s="138">
        <v>40827</v>
      </c>
      <c r="F336" s="139">
        <v>79.989999999999995</v>
      </c>
      <c r="G336" s="61">
        <v>1</v>
      </c>
      <c r="H336" s="140">
        <f t="shared" si="7"/>
        <v>79.989999999999995</v>
      </c>
      <c r="I336" s="141"/>
    </row>
    <row r="337" spans="1:9" ht="15" x14ac:dyDescent="0.2">
      <c r="A337" s="136" t="s">
        <v>326</v>
      </c>
      <c r="B337" s="58" t="s">
        <v>27</v>
      </c>
      <c r="C337" s="137" t="s">
        <v>329</v>
      </c>
      <c r="D337" s="58" t="s">
        <v>26</v>
      </c>
      <c r="E337" s="138">
        <v>40828</v>
      </c>
      <c r="F337" s="139">
        <v>340.95</v>
      </c>
      <c r="G337" s="61">
        <v>13</v>
      </c>
      <c r="H337" s="140">
        <f t="shared" si="7"/>
        <v>4432.3499999999995</v>
      </c>
      <c r="I337" s="141"/>
    </row>
    <row r="338" spans="1:9" ht="15" x14ac:dyDescent="0.2">
      <c r="A338" s="136" t="s">
        <v>327</v>
      </c>
      <c r="B338" s="58" t="s">
        <v>29</v>
      </c>
      <c r="C338" s="137" t="s">
        <v>319</v>
      </c>
      <c r="D338" s="58" t="s">
        <v>33</v>
      </c>
      <c r="E338" s="138">
        <v>40828</v>
      </c>
      <c r="F338" s="139">
        <v>79.989999999999995</v>
      </c>
      <c r="G338" s="61">
        <v>2</v>
      </c>
      <c r="H338" s="140">
        <f t="shared" si="7"/>
        <v>159.97999999999999</v>
      </c>
      <c r="I338" s="141"/>
    </row>
    <row r="339" spans="1:9" ht="15" x14ac:dyDescent="0.2">
      <c r="A339" s="136" t="s">
        <v>321</v>
      </c>
      <c r="B339" s="58" t="s">
        <v>29</v>
      </c>
      <c r="C339" s="137" t="s">
        <v>322</v>
      </c>
      <c r="D339" s="58" t="s">
        <v>30</v>
      </c>
      <c r="E339" s="138">
        <v>40829</v>
      </c>
      <c r="F339" s="139">
        <v>79.989999999999995</v>
      </c>
      <c r="G339" s="61">
        <v>4</v>
      </c>
      <c r="H339" s="140">
        <f t="shared" si="7"/>
        <v>319.95999999999998</v>
      </c>
      <c r="I339" s="141"/>
    </row>
    <row r="340" spans="1:9" ht="15" x14ac:dyDescent="0.2">
      <c r="A340" s="136" t="s">
        <v>313</v>
      </c>
      <c r="B340" s="58" t="s">
        <v>29</v>
      </c>
      <c r="C340" s="137" t="s">
        <v>319</v>
      </c>
      <c r="D340" s="58" t="s">
        <v>28</v>
      </c>
      <c r="E340" s="138">
        <v>40829</v>
      </c>
      <c r="F340" s="139">
        <v>79.989999999999995</v>
      </c>
      <c r="G340" s="61">
        <v>1</v>
      </c>
      <c r="H340" s="140">
        <f t="shared" si="7"/>
        <v>79.989999999999995</v>
      </c>
      <c r="I340" s="141"/>
    </row>
    <row r="341" spans="1:9" ht="15" x14ac:dyDescent="0.2">
      <c r="A341" s="136" t="s">
        <v>313</v>
      </c>
      <c r="B341" s="58" t="s">
        <v>27</v>
      </c>
      <c r="C341" s="137" t="s">
        <v>319</v>
      </c>
      <c r="D341" s="58" t="s">
        <v>28</v>
      </c>
      <c r="E341" s="138">
        <v>40829</v>
      </c>
      <c r="F341" s="139">
        <v>340.95</v>
      </c>
      <c r="G341" s="61">
        <v>3</v>
      </c>
      <c r="H341" s="140">
        <f t="shared" si="7"/>
        <v>1022.8499999999999</v>
      </c>
      <c r="I341" s="141"/>
    </row>
    <row r="342" spans="1:9" ht="15" x14ac:dyDescent="0.2">
      <c r="A342" s="136" t="s">
        <v>317</v>
      </c>
      <c r="B342" s="58" t="s">
        <v>31</v>
      </c>
      <c r="C342" s="137" t="s">
        <v>324</v>
      </c>
      <c r="D342" s="58" t="s">
        <v>30</v>
      </c>
      <c r="E342" s="138">
        <v>40834</v>
      </c>
      <c r="F342" s="139">
        <v>168.95</v>
      </c>
      <c r="G342" s="61">
        <v>7</v>
      </c>
      <c r="H342" s="140">
        <f t="shared" si="7"/>
        <v>1182.6499999999999</v>
      </c>
      <c r="I342" s="141"/>
    </row>
    <row r="343" spans="1:9" ht="15" x14ac:dyDescent="0.2">
      <c r="A343" s="136" t="s">
        <v>327</v>
      </c>
      <c r="B343" s="58" t="s">
        <v>25</v>
      </c>
      <c r="C343" s="137" t="s">
        <v>319</v>
      </c>
      <c r="D343" s="58" t="s">
        <v>30</v>
      </c>
      <c r="E343" s="138">
        <v>40835</v>
      </c>
      <c r="F343" s="139">
        <v>340.95</v>
      </c>
      <c r="G343" s="61">
        <v>6</v>
      </c>
      <c r="H343" s="140">
        <f t="shared" si="7"/>
        <v>2045.6999999999998</v>
      </c>
      <c r="I343" s="141"/>
    </row>
    <row r="344" spans="1:9" ht="15" x14ac:dyDescent="0.2">
      <c r="A344" s="136" t="s">
        <v>327</v>
      </c>
      <c r="B344" s="58" t="s">
        <v>27</v>
      </c>
      <c r="C344" s="137" t="s">
        <v>319</v>
      </c>
      <c r="D344" s="58" t="s">
        <v>30</v>
      </c>
      <c r="E344" s="138">
        <v>40835</v>
      </c>
      <c r="F344" s="139">
        <v>340.95</v>
      </c>
      <c r="G344" s="61">
        <v>7</v>
      </c>
      <c r="H344" s="140">
        <f t="shared" si="7"/>
        <v>2386.65</v>
      </c>
      <c r="I344" s="141"/>
    </row>
    <row r="345" spans="1:9" ht="15" x14ac:dyDescent="0.2">
      <c r="A345" s="136" t="s">
        <v>321</v>
      </c>
      <c r="B345" s="58" t="s">
        <v>32</v>
      </c>
      <c r="C345" s="137" t="s">
        <v>322</v>
      </c>
      <c r="D345" s="58" t="s">
        <v>30</v>
      </c>
      <c r="E345" s="138">
        <v>40835</v>
      </c>
      <c r="F345" s="139">
        <v>799.95</v>
      </c>
      <c r="G345" s="61">
        <v>13</v>
      </c>
      <c r="H345" s="140">
        <f t="shared" si="7"/>
        <v>10399.35</v>
      </c>
      <c r="I345" s="141"/>
    </row>
    <row r="346" spans="1:9" ht="15" x14ac:dyDescent="0.2">
      <c r="A346" s="136" t="s">
        <v>314</v>
      </c>
      <c r="B346" s="58" t="s">
        <v>32</v>
      </c>
      <c r="C346" s="137" t="s">
        <v>322</v>
      </c>
      <c r="D346" s="58" t="s">
        <v>33</v>
      </c>
      <c r="E346" s="138">
        <v>40835</v>
      </c>
      <c r="F346" s="139">
        <v>799.95</v>
      </c>
      <c r="G346" s="61">
        <v>5</v>
      </c>
      <c r="H346" s="140">
        <f t="shared" si="7"/>
        <v>3999.75</v>
      </c>
      <c r="I346" s="141"/>
    </row>
    <row r="347" spans="1:9" ht="15" x14ac:dyDescent="0.2">
      <c r="A347" s="136" t="s">
        <v>327</v>
      </c>
      <c r="B347" s="58" t="s">
        <v>31</v>
      </c>
      <c r="C347" s="137" t="s">
        <v>319</v>
      </c>
      <c r="D347" s="58" t="s">
        <v>28</v>
      </c>
      <c r="E347" s="138">
        <v>40835</v>
      </c>
      <c r="F347" s="139">
        <v>168.95</v>
      </c>
      <c r="G347" s="61">
        <v>2</v>
      </c>
      <c r="H347" s="140">
        <f t="shared" si="7"/>
        <v>337.9</v>
      </c>
      <c r="I347" s="141"/>
    </row>
    <row r="348" spans="1:9" ht="15" x14ac:dyDescent="0.2">
      <c r="A348" s="136" t="s">
        <v>327</v>
      </c>
      <c r="B348" s="58" t="s">
        <v>27</v>
      </c>
      <c r="C348" s="137" t="s">
        <v>319</v>
      </c>
      <c r="D348" s="58" t="s">
        <v>34</v>
      </c>
      <c r="E348" s="138">
        <v>40835</v>
      </c>
      <c r="F348" s="139">
        <v>340.95</v>
      </c>
      <c r="G348" s="61">
        <v>2</v>
      </c>
      <c r="H348" s="140">
        <f t="shared" si="7"/>
        <v>681.9</v>
      </c>
      <c r="I348" s="141"/>
    </row>
    <row r="349" spans="1:9" ht="15" x14ac:dyDescent="0.2">
      <c r="A349" s="136" t="s">
        <v>320</v>
      </c>
      <c r="B349" s="58" t="s">
        <v>29</v>
      </c>
      <c r="C349" s="137" t="s">
        <v>329</v>
      </c>
      <c r="D349" s="58" t="s">
        <v>34</v>
      </c>
      <c r="E349" s="138">
        <v>40836</v>
      </c>
      <c r="F349" s="139">
        <v>79.989999999999995</v>
      </c>
      <c r="G349" s="61">
        <v>12</v>
      </c>
      <c r="H349" s="140">
        <f t="shared" si="7"/>
        <v>959.87999999999988</v>
      </c>
      <c r="I349" s="141"/>
    </row>
    <row r="350" spans="1:9" ht="15" x14ac:dyDescent="0.2">
      <c r="A350" s="136" t="s">
        <v>323</v>
      </c>
      <c r="B350" s="58" t="s">
        <v>29</v>
      </c>
      <c r="C350" s="137" t="s">
        <v>329</v>
      </c>
      <c r="D350" s="58" t="s">
        <v>30</v>
      </c>
      <c r="E350" s="138">
        <v>40838</v>
      </c>
      <c r="F350" s="139">
        <v>79.989999999999995</v>
      </c>
      <c r="G350" s="61">
        <v>12</v>
      </c>
      <c r="H350" s="140">
        <f t="shared" si="7"/>
        <v>959.87999999999988</v>
      </c>
      <c r="I350" s="141"/>
    </row>
    <row r="351" spans="1:9" ht="15" x14ac:dyDescent="0.2">
      <c r="A351" s="136" t="s">
        <v>328</v>
      </c>
      <c r="B351" s="58" t="s">
        <v>32</v>
      </c>
      <c r="C351" s="137" t="s">
        <v>329</v>
      </c>
      <c r="D351" s="58" t="s">
        <v>30</v>
      </c>
      <c r="E351" s="138">
        <v>40838</v>
      </c>
      <c r="F351" s="139">
        <v>799.95</v>
      </c>
      <c r="G351" s="61">
        <v>2</v>
      </c>
      <c r="H351" s="140">
        <f t="shared" si="7"/>
        <v>1599.9</v>
      </c>
      <c r="I351" s="141"/>
    </row>
    <row r="352" spans="1:9" ht="15" x14ac:dyDescent="0.2">
      <c r="A352" s="136" t="s">
        <v>314</v>
      </c>
      <c r="B352" s="58" t="s">
        <v>25</v>
      </c>
      <c r="C352" s="137" t="s">
        <v>322</v>
      </c>
      <c r="D352" s="58" t="s">
        <v>33</v>
      </c>
      <c r="E352" s="138">
        <v>40838</v>
      </c>
      <c r="F352" s="139">
        <v>340.95</v>
      </c>
      <c r="G352" s="61">
        <v>5</v>
      </c>
      <c r="H352" s="140">
        <f t="shared" si="7"/>
        <v>1704.75</v>
      </c>
      <c r="I352" s="141"/>
    </row>
    <row r="353" spans="1:9" ht="15" x14ac:dyDescent="0.2">
      <c r="A353" s="136" t="s">
        <v>314</v>
      </c>
      <c r="B353" s="58" t="s">
        <v>27</v>
      </c>
      <c r="C353" s="137" t="s">
        <v>322</v>
      </c>
      <c r="D353" s="58" t="s">
        <v>28</v>
      </c>
      <c r="E353" s="138">
        <v>40838</v>
      </c>
      <c r="F353" s="139">
        <v>340.95</v>
      </c>
      <c r="G353" s="61">
        <v>8</v>
      </c>
      <c r="H353" s="140">
        <f t="shared" si="7"/>
        <v>2727.6</v>
      </c>
      <c r="I353" s="141"/>
    </row>
    <row r="354" spans="1:9" ht="15" x14ac:dyDescent="0.2">
      <c r="A354" s="136" t="s">
        <v>328</v>
      </c>
      <c r="B354" s="58" t="s">
        <v>27</v>
      </c>
      <c r="C354" s="137" t="s">
        <v>329</v>
      </c>
      <c r="D354" s="58" t="s">
        <v>30</v>
      </c>
      <c r="E354" s="138">
        <v>40839</v>
      </c>
      <c r="F354" s="139">
        <v>340.95</v>
      </c>
      <c r="G354" s="61">
        <v>4</v>
      </c>
      <c r="H354" s="140">
        <f t="shared" si="7"/>
        <v>1363.8</v>
      </c>
      <c r="I354" s="141"/>
    </row>
    <row r="355" spans="1:9" ht="15" x14ac:dyDescent="0.2">
      <c r="A355" s="136" t="s">
        <v>327</v>
      </c>
      <c r="B355" s="58" t="s">
        <v>25</v>
      </c>
      <c r="C355" s="137" t="s">
        <v>319</v>
      </c>
      <c r="D355" s="58" t="s">
        <v>28</v>
      </c>
      <c r="E355" s="138">
        <v>40841</v>
      </c>
      <c r="F355" s="139">
        <v>340.95</v>
      </c>
      <c r="G355" s="61">
        <v>2</v>
      </c>
      <c r="H355" s="140">
        <f t="shared" si="7"/>
        <v>681.9</v>
      </c>
      <c r="I355" s="141"/>
    </row>
    <row r="356" spans="1:9" ht="15" x14ac:dyDescent="0.2">
      <c r="A356" s="136" t="s">
        <v>313</v>
      </c>
      <c r="B356" s="58" t="s">
        <v>25</v>
      </c>
      <c r="C356" s="137" t="s">
        <v>324</v>
      </c>
      <c r="D356" s="58" t="s">
        <v>34</v>
      </c>
      <c r="E356" s="138">
        <v>40841</v>
      </c>
      <c r="F356" s="139">
        <v>340.95</v>
      </c>
      <c r="G356" s="61">
        <v>5</v>
      </c>
      <c r="H356" s="140">
        <f t="shared" si="7"/>
        <v>1704.75</v>
      </c>
      <c r="I356" s="141"/>
    </row>
    <row r="357" spans="1:9" ht="15" x14ac:dyDescent="0.2">
      <c r="A357" s="136" t="s">
        <v>317</v>
      </c>
      <c r="B357" s="58" t="s">
        <v>31</v>
      </c>
      <c r="C357" s="137" t="s">
        <v>324</v>
      </c>
      <c r="D357" s="58" t="s">
        <v>33</v>
      </c>
      <c r="E357" s="138">
        <v>40842</v>
      </c>
      <c r="F357" s="139">
        <v>168.95</v>
      </c>
      <c r="G357" s="61">
        <v>12</v>
      </c>
      <c r="H357" s="140">
        <f t="shared" si="7"/>
        <v>2027.3999999999999</v>
      </c>
      <c r="I357" s="141"/>
    </row>
    <row r="358" spans="1:9" ht="15" x14ac:dyDescent="0.2">
      <c r="A358" s="136" t="s">
        <v>318</v>
      </c>
      <c r="B358" s="58" t="s">
        <v>31</v>
      </c>
      <c r="C358" s="137" t="s">
        <v>319</v>
      </c>
      <c r="D358" s="58" t="s">
        <v>33</v>
      </c>
      <c r="E358" s="138">
        <v>40842</v>
      </c>
      <c r="F358" s="139">
        <v>168.95</v>
      </c>
      <c r="G358" s="61">
        <v>15</v>
      </c>
      <c r="H358" s="140">
        <f t="shared" si="7"/>
        <v>2534.25</v>
      </c>
      <c r="I358" s="141"/>
    </row>
    <row r="359" spans="1:9" ht="15" x14ac:dyDescent="0.2">
      <c r="A359" s="136" t="s">
        <v>328</v>
      </c>
      <c r="B359" s="58" t="s">
        <v>32</v>
      </c>
      <c r="C359" s="137" t="s">
        <v>329</v>
      </c>
      <c r="D359" s="58" t="s">
        <v>30</v>
      </c>
      <c r="E359" s="138">
        <v>40843</v>
      </c>
      <c r="F359" s="139">
        <v>799.95</v>
      </c>
      <c r="G359" s="61">
        <v>9</v>
      </c>
      <c r="H359" s="140">
        <f t="shared" si="7"/>
        <v>7199.55</v>
      </c>
      <c r="I359" s="141"/>
    </row>
    <row r="360" spans="1:9" ht="15" x14ac:dyDescent="0.2">
      <c r="A360" s="136" t="s">
        <v>325</v>
      </c>
      <c r="B360" s="58" t="s">
        <v>25</v>
      </c>
      <c r="C360" s="137" t="s">
        <v>319</v>
      </c>
      <c r="D360" s="58" t="s">
        <v>34</v>
      </c>
      <c r="E360" s="138">
        <v>40843</v>
      </c>
      <c r="F360" s="139">
        <v>340.95</v>
      </c>
      <c r="G360" s="61">
        <v>5</v>
      </c>
      <c r="H360" s="140">
        <f t="shared" si="7"/>
        <v>1704.75</v>
      </c>
      <c r="I360" s="141"/>
    </row>
    <row r="361" spans="1:9" ht="15" x14ac:dyDescent="0.2">
      <c r="A361" s="136" t="s">
        <v>327</v>
      </c>
      <c r="B361" s="58" t="s">
        <v>32</v>
      </c>
      <c r="C361" s="137" t="s">
        <v>319</v>
      </c>
      <c r="D361" s="58" t="s">
        <v>30</v>
      </c>
      <c r="E361" s="138">
        <v>40844</v>
      </c>
      <c r="F361" s="139">
        <v>799.95</v>
      </c>
      <c r="G361" s="61">
        <v>4</v>
      </c>
      <c r="H361" s="140">
        <f t="shared" si="7"/>
        <v>3199.8</v>
      </c>
      <c r="I361" s="141"/>
    </row>
    <row r="362" spans="1:9" ht="15" x14ac:dyDescent="0.2">
      <c r="A362" s="136" t="s">
        <v>321</v>
      </c>
      <c r="B362" s="58" t="s">
        <v>27</v>
      </c>
      <c r="C362" s="137" t="s">
        <v>322</v>
      </c>
      <c r="D362" s="58" t="s">
        <v>34</v>
      </c>
      <c r="E362" s="138">
        <v>40844</v>
      </c>
      <c r="F362" s="139">
        <v>340.95</v>
      </c>
      <c r="G362" s="61">
        <v>15</v>
      </c>
      <c r="H362" s="140">
        <f t="shared" si="7"/>
        <v>5114.25</v>
      </c>
      <c r="I362" s="141"/>
    </row>
    <row r="363" spans="1:9" ht="15" x14ac:dyDescent="0.2">
      <c r="A363" s="136" t="s">
        <v>323</v>
      </c>
      <c r="B363" s="58" t="s">
        <v>32</v>
      </c>
      <c r="C363" s="137" t="s">
        <v>329</v>
      </c>
      <c r="D363" s="58" t="s">
        <v>30</v>
      </c>
      <c r="E363" s="138">
        <v>40845</v>
      </c>
      <c r="F363" s="139">
        <v>799.95</v>
      </c>
      <c r="G363" s="61">
        <v>10</v>
      </c>
      <c r="H363" s="140">
        <f t="shared" si="7"/>
        <v>7999.5</v>
      </c>
      <c r="I363" s="141"/>
    </row>
    <row r="364" spans="1:9" ht="15" x14ac:dyDescent="0.2">
      <c r="A364" s="136" t="s">
        <v>320</v>
      </c>
      <c r="B364" s="58" t="s">
        <v>27</v>
      </c>
      <c r="C364" s="137" t="s">
        <v>329</v>
      </c>
      <c r="D364" s="58" t="s">
        <v>28</v>
      </c>
      <c r="E364" s="138">
        <v>40846</v>
      </c>
      <c r="F364" s="139">
        <v>340.95</v>
      </c>
      <c r="G364" s="61">
        <v>2</v>
      </c>
      <c r="H364" s="140">
        <f t="shared" si="7"/>
        <v>681.9</v>
      </c>
      <c r="I364" s="141"/>
    </row>
    <row r="365" spans="1:9" ht="15" x14ac:dyDescent="0.2">
      <c r="A365" s="136" t="s">
        <v>313</v>
      </c>
      <c r="B365" s="58" t="s">
        <v>31</v>
      </c>
      <c r="C365" s="137" t="s">
        <v>319</v>
      </c>
      <c r="D365" s="58" t="s">
        <v>26</v>
      </c>
      <c r="E365" s="138">
        <v>40848</v>
      </c>
      <c r="F365" s="139">
        <v>168.95</v>
      </c>
      <c r="G365" s="61">
        <v>11</v>
      </c>
      <c r="H365" s="140">
        <f t="shared" si="7"/>
        <v>1858.4499999999998</v>
      </c>
      <c r="I365" s="141"/>
    </row>
    <row r="366" spans="1:9" ht="15" x14ac:dyDescent="0.2">
      <c r="A366" s="136" t="s">
        <v>313</v>
      </c>
      <c r="B366" s="58" t="s">
        <v>31</v>
      </c>
      <c r="C366" s="137" t="s">
        <v>319</v>
      </c>
      <c r="D366" s="58" t="s">
        <v>28</v>
      </c>
      <c r="E366" s="138">
        <v>40848</v>
      </c>
      <c r="F366" s="139">
        <v>168.95</v>
      </c>
      <c r="G366" s="61">
        <v>2</v>
      </c>
      <c r="H366" s="140">
        <f t="shared" si="7"/>
        <v>337.9</v>
      </c>
      <c r="I366" s="141"/>
    </row>
    <row r="367" spans="1:9" ht="15" x14ac:dyDescent="0.2">
      <c r="A367" s="136" t="s">
        <v>314</v>
      </c>
      <c r="B367" s="58" t="s">
        <v>32</v>
      </c>
      <c r="C367" s="137" t="s">
        <v>322</v>
      </c>
      <c r="D367" s="58" t="s">
        <v>34</v>
      </c>
      <c r="E367" s="138">
        <v>40849</v>
      </c>
      <c r="F367" s="139">
        <v>799.95</v>
      </c>
      <c r="G367" s="61">
        <v>7</v>
      </c>
      <c r="H367" s="140">
        <f t="shared" si="7"/>
        <v>5599.6500000000005</v>
      </c>
      <c r="I367" s="141"/>
    </row>
    <row r="368" spans="1:9" ht="15" x14ac:dyDescent="0.2">
      <c r="A368" s="136" t="s">
        <v>320</v>
      </c>
      <c r="B368" s="58" t="s">
        <v>25</v>
      </c>
      <c r="C368" s="137" t="s">
        <v>329</v>
      </c>
      <c r="D368" s="58" t="s">
        <v>34</v>
      </c>
      <c r="E368" s="138">
        <v>40849</v>
      </c>
      <c r="F368" s="139">
        <v>340.95</v>
      </c>
      <c r="G368" s="61">
        <v>6</v>
      </c>
      <c r="H368" s="140">
        <f t="shared" si="7"/>
        <v>2045.6999999999998</v>
      </c>
      <c r="I368" s="141"/>
    </row>
    <row r="369" spans="1:9" ht="15" x14ac:dyDescent="0.2">
      <c r="A369" s="136" t="s">
        <v>317</v>
      </c>
      <c r="B369" s="58" t="s">
        <v>29</v>
      </c>
      <c r="C369" s="137" t="s">
        <v>324</v>
      </c>
      <c r="D369" s="58" t="s">
        <v>26</v>
      </c>
      <c r="E369" s="138">
        <v>40852</v>
      </c>
      <c r="F369" s="139">
        <v>79.989999999999995</v>
      </c>
      <c r="G369" s="61">
        <v>9</v>
      </c>
      <c r="H369" s="140">
        <f t="shared" si="7"/>
        <v>719.91</v>
      </c>
      <c r="I369" s="141"/>
    </row>
    <row r="370" spans="1:9" ht="15" x14ac:dyDescent="0.2">
      <c r="A370" s="136" t="s">
        <v>317</v>
      </c>
      <c r="B370" s="58" t="s">
        <v>31</v>
      </c>
      <c r="C370" s="137" t="s">
        <v>324</v>
      </c>
      <c r="D370" s="58" t="s">
        <v>28</v>
      </c>
      <c r="E370" s="138">
        <v>40852</v>
      </c>
      <c r="F370" s="139">
        <v>168.95</v>
      </c>
      <c r="G370" s="61">
        <v>11</v>
      </c>
      <c r="H370" s="140">
        <f t="shared" si="7"/>
        <v>1858.4499999999998</v>
      </c>
      <c r="I370" s="141"/>
    </row>
    <row r="371" spans="1:9" ht="15" x14ac:dyDescent="0.2">
      <c r="A371" s="136" t="s">
        <v>320</v>
      </c>
      <c r="B371" s="58" t="s">
        <v>29</v>
      </c>
      <c r="C371" s="137" t="s">
        <v>329</v>
      </c>
      <c r="D371" s="58" t="s">
        <v>30</v>
      </c>
      <c r="E371" s="138">
        <v>40856</v>
      </c>
      <c r="F371" s="139">
        <v>79.989999999999995</v>
      </c>
      <c r="G371" s="61">
        <v>13</v>
      </c>
      <c r="H371" s="140">
        <f t="shared" si="7"/>
        <v>1039.8699999999999</v>
      </c>
      <c r="I371" s="141"/>
    </row>
    <row r="372" spans="1:9" ht="15" x14ac:dyDescent="0.2">
      <c r="A372" s="136" t="s">
        <v>314</v>
      </c>
      <c r="B372" s="58" t="s">
        <v>25</v>
      </c>
      <c r="C372" s="137" t="s">
        <v>322</v>
      </c>
      <c r="D372" s="58" t="s">
        <v>26</v>
      </c>
      <c r="E372" s="138">
        <v>40856</v>
      </c>
      <c r="F372" s="139">
        <v>340.95</v>
      </c>
      <c r="G372" s="61">
        <v>16</v>
      </c>
      <c r="H372" s="140">
        <f t="shared" si="7"/>
        <v>5455.2</v>
      </c>
      <c r="I372" s="141"/>
    </row>
    <row r="373" spans="1:9" ht="15" x14ac:dyDescent="0.2">
      <c r="A373" s="136" t="s">
        <v>323</v>
      </c>
      <c r="B373" s="58" t="s">
        <v>31</v>
      </c>
      <c r="C373" s="137" t="s">
        <v>329</v>
      </c>
      <c r="D373" s="58" t="s">
        <v>26</v>
      </c>
      <c r="E373" s="138">
        <v>40856</v>
      </c>
      <c r="F373" s="139">
        <v>168.95</v>
      </c>
      <c r="G373" s="61">
        <v>11</v>
      </c>
      <c r="H373" s="140">
        <f t="shared" si="7"/>
        <v>1858.4499999999998</v>
      </c>
      <c r="I373" s="141"/>
    </row>
    <row r="374" spans="1:9" ht="15" x14ac:dyDescent="0.2">
      <c r="A374" s="136" t="s">
        <v>325</v>
      </c>
      <c r="B374" s="58" t="s">
        <v>29</v>
      </c>
      <c r="C374" s="137" t="s">
        <v>319</v>
      </c>
      <c r="D374" s="58" t="s">
        <v>26</v>
      </c>
      <c r="E374" s="138">
        <v>40856</v>
      </c>
      <c r="F374" s="139">
        <v>79.989999999999995</v>
      </c>
      <c r="G374" s="61">
        <v>10</v>
      </c>
      <c r="H374" s="140">
        <f t="shared" si="7"/>
        <v>799.9</v>
      </c>
      <c r="I374" s="141"/>
    </row>
    <row r="375" spans="1:9" ht="15" x14ac:dyDescent="0.2">
      <c r="A375" s="136" t="s">
        <v>323</v>
      </c>
      <c r="B375" s="58" t="s">
        <v>31</v>
      </c>
      <c r="C375" s="137" t="s">
        <v>329</v>
      </c>
      <c r="D375" s="58" t="s">
        <v>33</v>
      </c>
      <c r="E375" s="138">
        <v>40856</v>
      </c>
      <c r="F375" s="139">
        <v>168.95</v>
      </c>
      <c r="G375" s="61">
        <v>1</v>
      </c>
      <c r="H375" s="140">
        <f t="shared" si="7"/>
        <v>168.95</v>
      </c>
      <c r="I375" s="141"/>
    </row>
    <row r="376" spans="1:9" ht="15" x14ac:dyDescent="0.2">
      <c r="A376" s="136" t="s">
        <v>317</v>
      </c>
      <c r="B376" s="58" t="s">
        <v>27</v>
      </c>
      <c r="C376" s="137" t="s">
        <v>324</v>
      </c>
      <c r="D376" s="58" t="s">
        <v>28</v>
      </c>
      <c r="E376" s="138">
        <v>40856</v>
      </c>
      <c r="F376" s="139">
        <v>340.95</v>
      </c>
      <c r="G376" s="61">
        <v>2</v>
      </c>
      <c r="H376" s="140">
        <f t="shared" si="7"/>
        <v>681.9</v>
      </c>
      <c r="I376" s="141"/>
    </row>
    <row r="377" spans="1:9" ht="15" x14ac:dyDescent="0.2">
      <c r="A377" s="136" t="s">
        <v>318</v>
      </c>
      <c r="B377" s="58" t="s">
        <v>25</v>
      </c>
      <c r="C377" s="137" t="s">
        <v>319</v>
      </c>
      <c r="D377" s="58" t="s">
        <v>34</v>
      </c>
      <c r="E377" s="138">
        <v>40856</v>
      </c>
      <c r="F377" s="139">
        <v>340.95</v>
      </c>
      <c r="G377" s="61">
        <v>4</v>
      </c>
      <c r="H377" s="140">
        <f t="shared" si="7"/>
        <v>1363.8</v>
      </c>
      <c r="I377" s="141"/>
    </row>
    <row r="378" spans="1:9" ht="15" x14ac:dyDescent="0.2">
      <c r="A378" s="136" t="s">
        <v>313</v>
      </c>
      <c r="B378" s="58" t="s">
        <v>32</v>
      </c>
      <c r="C378" s="137" t="s">
        <v>319</v>
      </c>
      <c r="D378" s="58" t="s">
        <v>28</v>
      </c>
      <c r="E378" s="138">
        <v>40859</v>
      </c>
      <c r="F378" s="139">
        <v>799.95</v>
      </c>
      <c r="G378" s="61">
        <v>3</v>
      </c>
      <c r="H378" s="140">
        <f t="shared" si="7"/>
        <v>2399.8500000000004</v>
      </c>
      <c r="I378" s="141"/>
    </row>
    <row r="379" spans="1:9" ht="15" x14ac:dyDescent="0.2">
      <c r="A379" s="136" t="s">
        <v>327</v>
      </c>
      <c r="B379" s="58" t="s">
        <v>31</v>
      </c>
      <c r="C379" s="137" t="s">
        <v>319</v>
      </c>
      <c r="D379" s="58" t="s">
        <v>26</v>
      </c>
      <c r="E379" s="138">
        <v>40860</v>
      </c>
      <c r="F379" s="139">
        <v>168.95</v>
      </c>
      <c r="G379" s="61">
        <v>15</v>
      </c>
      <c r="H379" s="140">
        <f t="shared" si="7"/>
        <v>2534.25</v>
      </c>
      <c r="I379" s="141"/>
    </row>
    <row r="380" spans="1:9" ht="15" x14ac:dyDescent="0.2">
      <c r="A380" s="136" t="s">
        <v>313</v>
      </c>
      <c r="B380" s="58" t="s">
        <v>29</v>
      </c>
      <c r="C380" s="137" t="s">
        <v>319</v>
      </c>
      <c r="D380" s="58" t="s">
        <v>30</v>
      </c>
      <c r="E380" s="138">
        <v>40863</v>
      </c>
      <c r="F380" s="139">
        <v>79.989999999999995</v>
      </c>
      <c r="G380" s="61">
        <v>8</v>
      </c>
      <c r="H380" s="140">
        <f t="shared" si="7"/>
        <v>639.91999999999996</v>
      </c>
      <c r="I380" s="141"/>
    </row>
    <row r="381" spans="1:9" ht="15" x14ac:dyDescent="0.2">
      <c r="A381" s="136" t="s">
        <v>326</v>
      </c>
      <c r="B381" s="58" t="s">
        <v>29</v>
      </c>
      <c r="C381" s="137" t="s">
        <v>329</v>
      </c>
      <c r="D381" s="58" t="s">
        <v>26</v>
      </c>
      <c r="E381" s="138">
        <v>40863</v>
      </c>
      <c r="F381" s="139">
        <v>79.989999999999995</v>
      </c>
      <c r="G381" s="61">
        <v>13</v>
      </c>
      <c r="H381" s="140">
        <f t="shared" si="7"/>
        <v>1039.8699999999999</v>
      </c>
      <c r="I381" s="141"/>
    </row>
    <row r="382" spans="1:9" ht="15" x14ac:dyDescent="0.2">
      <c r="A382" s="136" t="s">
        <v>317</v>
      </c>
      <c r="B382" s="58" t="s">
        <v>25</v>
      </c>
      <c r="C382" s="137" t="s">
        <v>324</v>
      </c>
      <c r="D382" s="58" t="s">
        <v>28</v>
      </c>
      <c r="E382" s="138">
        <v>40863</v>
      </c>
      <c r="F382" s="139">
        <v>340.95</v>
      </c>
      <c r="G382" s="61">
        <v>9</v>
      </c>
      <c r="H382" s="140">
        <f t="shared" si="7"/>
        <v>3068.5499999999997</v>
      </c>
      <c r="I382" s="141"/>
    </row>
    <row r="383" spans="1:9" ht="15" x14ac:dyDescent="0.2">
      <c r="A383" s="136" t="s">
        <v>327</v>
      </c>
      <c r="B383" s="58" t="s">
        <v>31</v>
      </c>
      <c r="C383" s="137" t="s">
        <v>319</v>
      </c>
      <c r="D383" s="58" t="s">
        <v>28</v>
      </c>
      <c r="E383" s="138">
        <v>40863</v>
      </c>
      <c r="F383" s="139">
        <v>168.95</v>
      </c>
      <c r="G383" s="61">
        <v>5</v>
      </c>
      <c r="H383" s="140">
        <f t="shared" si="7"/>
        <v>844.75</v>
      </c>
      <c r="I383" s="141"/>
    </row>
    <row r="384" spans="1:9" ht="15" x14ac:dyDescent="0.2">
      <c r="A384" s="136" t="s">
        <v>328</v>
      </c>
      <c r="B384" s="58" t="s">
        <v>25</v>
      </c>
      <c r="C384" s="137" t="s">
        <v>329</v>
      </c>
      <c r="D384" s="58" t="s">
        <v>28</v>
      </c>
      <c r="E384" s="138">
        <v>40863</v>
      </c>
      <c r="F384" s="139">
        <v>340.95</v>
      </c>
      <c r="G384" s="61">
        <v>10</v>
      </c>
      <c r="H384" s="140">
        <f t="shared" si="7"/>
        <v>3409.5</v>
      </c>
      <c r="I384" s="141"/>
    </row>
    <row r="385" spans="1:9" ht="15" x14ac:dyDescent="0.2">
      <c r="A385" s="136" t="s">
        <v>323</v>
      </c>
      <c r="B385" s="58" t="s">
        <v>29</v>
      </c>
      <c r="C385" s="137" t="s">
        <v>329</v>
      </c>
      <c r="D385" s="58" t="s">
        <v>34</v>
      </c>
      <c r="E385" s="138">
        <v>40863</v>
      </c>
      <c r="F385" s="139">
        <v>79.989999999999995</v>
      </c>
      <c r="G385" s="61">
        <v>10</v>
      </c>
      <c r="H385" s="140">
        <f t="shared" si="7"/>
        <v>799.9</v>
      </c>
      <c r="I385" s="141"/>
    </row>
    <row r="386" spans="1:9" ht="15" x14ac:dyDescent="0.2">
      <c r="A386" s="136" t="s">
        <v>328</v>
      </c>
      <c r="B386" s="58" t="s">
        <v>27</v>
      </c>
      <c r="C386" s="137" t="s">
        <v>329</v>
      </c>
      <c r="D386" s="58" t="s">
        <v>34</v>
      </c>
      <c r="E386" s="138">
        <v>40863</v>
      </c>
      <c r="F386" s="139">
        <v>340.95</v>
      </c>
      <c r="G386" s="61">
        <v>3</v>
      </c>
      <c r="H386" s="140">
        <f t="shared" si="7"/>
        <v>1022.8499999999999</v>
      </c>
      <c r="I386" s="141"/>
    </row>
    <row r="387" spans="1:9" ht="15" x14ac:dyDescent="0.2">
      <c r="A387" s="136" t="s">
        <v>318</v>
      </c>
      <c r="B387" s="58" t="s">
        <v>31</v>
      </c>
      <c r="C387" s="137" t="s">
        <v>319</v>
      </c>
      <c r="D387" s="58" t="s">
        <v>30</v>
      </c>
      <c r="E387" s="138">
        <v>40864</v>
      </c>
      <c r="F387" s="139">
        <v>168.95</v>
      </c>
      <c r="G387" s="61">
        <v>4</v>
      </c>
      <c r="H387" s="140">
        <f t="shared" si="7"/>
        <v>675.8</v>
      </c>
      <c r="I387" s="141"/>
    </row>
    <row r="388" spans="1:9" ht="15" x14ac:dyDescent="0.2">
      <c r="A388" s="136" t="s">
        <v>317</v>
      </c>
      <c r="B388" s="58" t="s">
        <v>32</v>
      </c>
      <c r="C388" s="137" t="s">
        <v>324</v>
      </c>
      <c r="D388" s="58" t="s">
        <v>33</v>
      </c>
      <c r="E388" s="138">
        <v>40864</v>
      </c>
      <c r="F388" s="139">
        <v>799.95</v>
      </c>
      <c r="G388" s="61">
        <v>5</v>
      </c>
      <c r="H388" s="140">
        <f t="shared" si="7"/>
        <v>3999.75</v>
      </c>
      <c r="I388" s="141"/>
    </row>
    <row r="389" spans="1:9" ht="15" x14ac:dyDescent="0.2">
      <c r="A389" s="136" t="s">
        <v>325</v>
      </c>
      <c r="B389" s="58" t="s">
        <v>27</v>
      </c>
      <c r="C389" s="137" t="s">
        <v>319</v>
      </c>
      <c r="D389" s="58" t="s">
        <v>28</v>
      </c>
      <c r="E389" s="138">
        <v>40864</v>
      </c>
      <c r="F389" s="139">
        <v>340.95</v>
      </c>
      <c r="G389" s="61">
        <v>7</v>
      </c>
      <c r="H389" s="140">
        <f t="shared" ref="H389:H452" si="8">F389*G389</f>
        <v>2386.65</v>
      </c>
      <c r="I389" s="141"/>
    </row>
    <row r="390" spans="1:9" ht="15" x14ac:dyDescent="0.2">
      <c r="A390" s="136" t="s">
        <v>318</v>
      </c>
      <c r="B390" s="58" t="s">
        <v>25</v>
      </c>
      <c r="C390" s="137" t="s">
        <v>319</v>
      </c>
      <c r="D390" s="58" t="s">
        <v>26</v>
      </c>
      <c r="E390" s="138">
        <v>40866</v>
      </c>
      <c r="F390" s="139">
        <v>340.95</v>
      </c>
      <c r="G390" s="61">
        <v>8</v>
      </c>
      <c r="H390" s="140">
        <f t="shared" si="8"/>
        <v>2727.6</v>
      </c>
      <c r="I390" s="141"/>
    </row>
    <row r="391" spans="1:9" ht="15" x14ac:dyDescent="0.2">
      <c r="A391" s="136" t="s">
        <v>325</v>
      </c>
      <c r="B391" s="58" t="s">
        <v>29</v>
      </c>
      <c r="C391" s="137" t="s">
        <v>319</v>
      </c>
      <c r="D391" s="58" t="s">
        <v>28</v>
      </c>
      <c r="E391" s="138">
        <v>40866</v>
      </c>
      <c r="F391" s="139">
        <v>79.989999999999995</v>
      </c>
      <c r="G391" s="61">
        <v>11</v>
      </c>
      <c r="H391" s="140">
        <f t="shared" si="8"/>
        <v>879.89</v>
      </c>
      <c r="I391" s="141"/>
    </row>
    <row r="392" spans="1:9" ht="15" x14ac:dyDescent="0.2">
      <c r="A392" s="136" t="s">
        <v>320</v>
      </c>
      <c r="B392" s="58" t="s">
        <v>25</v>
      </c>
      <c r="C392" s="137" t="s">
        <v>329</v>
      </c>
      <c r="D392" s="58" t="s">
        <v>34</v>
      </c>
      <c r="E392" s="138">
        <v>40866</v>
      </c>
      <c r="F392" s="139">
        <v>340.95</v>
      </c>
      <c r="G392" s="61">
        <v>15</v>
      </c>
      <c r="H392" s="140">
        <f t="shared" si="8"/>
        <v>5114.25</v>
      </c>
      <c r="I392" s="141"/>
    </row>
    <row r="393" spans="1:9" ht="15" x14ac:dyDescent="0.2">
      <c r="A393" s="136" t="s">
        <v>325</v>
      </c>
      <c r="B393" s="58" t="s">
        <v>31</v>
      </c>
      <c r="C393" s="137" t="s">
        <v>319</v>
      </c>
      <c r="D393" s="58" t="s">
        <v>34</v>
      </c>
      <c r="E393" s="138">
        <v>40866</v>
      </c>
      <c r="F393" s="139">
        <v>168.95</v>
      </c>
      <c r="G393" s="61">
        <v>3</v>
      </c>
      <c r="H393" s="140">
        <f t="shared" si="8"/>
        <v>506.84999999999997</v>
      </c>
      <c r="I393" s="141"/>
    </row>
    <row r="394" spans="1:9" ht="15" x14ac:dyDescent="0.2">
      <c r="A394" s="136" t="s">
        <v>318</v>
      </c>
      <c r="B394" s="58" t="s">
        <v>27</v>
      </c>
      <c r="C394" s="137" t="s">
        <v>319</v>
      </c>
      <c r="D394" s="58" t="s">
        <v>34</v>
      </c>
      <c r="E394" s="138">
        <v>40866</v>
      </c>
      <c r="F394" s="139">
        <v>340.95</v>
      </c>
      <c r="G394" s="61">
        <v>8</v>
      </c>
      <c r="H394" s="140">
        <f t="shared" si="8"/>
        <v>2727.6</v>
      </c>
      <c r="I394" s="141"/>
    </row>
    <row r="395" spans="1:9" ht="15" x14ac:dyDescent="0.2">
      <c r="A395" s="136" t="s">
        <v>323</v>
      </c>
      <c r="B395" s="58" t="s">
        <v>27</v>
      </c>
      <c r="C395" s="137" t="s">
        <v>329</v>
      </c>
      <c r="D395" s="58" t="s">
        <v>26</v>
      </c>
      <c r="E395" s="138">
        <v>40867</v>
      </c>
      <c r="F395" s="139">
        <v>340.95</v>
      </c>
      <c r="G395" s="61">
        <v>14</v>
      </c>
      <c r="H395" s="140">
        <f t="shared" si="8"/>
        <v>4773.3</v>
      </c>
      <c r="I395" s="141"/>
    </row>
    <row r="396" spans="1:9" ht="15" x14ac:dyDescent="0.2">
      <c r="A396" s="136" t="s">
        <v>325</v>
      </c>
      <c r="B396" s="58" t="s">
        <v>27</v>
      </c>
      <c r="C396" s="137" t="s">
        <v>319</v>
      </c>
      <c r="D396" s="58" t="s">
        <v>26</v>
      </c>
      <c r="E396" s="138">
        <v>40867</v>
      </c>
      <c r="F396" s="139">
        <v>340.95</v>
      </c>
      <c r="G396" s="61">
        <v>19</v>
      </c>
      <c r="H396" s="140">
        <f t="shared" si="8"/>
        <v>6478.05</v>
      </c>
      <c r="I396" s="141"/>
    </row>
    <row r="397" spans="1:9" ht="15" x14ac:dyDescent="0.2">
      <c r="A397" s="136" t="s">
        <v>325</v>
      </c>
      <c r="B397" s="58" t="s">
        <v>29</v>
      </c>
      <c r="C397" s="137" t="s">
        <v>319</v>
      </c>
      <c r="D397" s="58" t="s">
        <v>33</v>
      </c>
      <c r="E397" s="138">
        <v>40867</v>
      </c>
      <c r="F397" s="139">
        <v>79.989999999999995</v>
      </c>
      <c r="G397" s="61">
        <v>4</v>
      </c>
      <c r="H397" s="140">
        <f t="shared" si="8"/>
        <v>319.95999999999998</v>
      </c>
      <c r="I397" s="141"/>
    </row>
    <row r="398" spans="1:9" ht="15" x14ac:dyDescent="0.2">
      <c r="A398" s="136" t="s">
        <v>323</v>
      </c>
      <c r="B398" s="58" t="s">
        <v>27</v>
      </c>
      <c r="C398" s="137" t="s">
        <v>329</v>
      </c>
      <c r="D398" s="58" t="s">
        <v>34</v>
      </c>
      <c r="E398" s="138">
        <v>40867</v>
      </c>
      <c r="F398" s="139">
        <v>340.95</v>
      </c>
      <c r="G398" s="61">
        <v>15</v>
      </c>
      <c r="H398" s="140">
        <f t="shared" si="8"/>
        <v>5114.25</v>
      </c>
      <c r="I398" s="141"/>
    </row>
    <row r="399" spans="1:9" ht="15" x14ac:dyDescent="0.2">
      <c r="A399" s="136" t="s">
        <v>325</v>
      </c>
      <c r="B399" s="58" t="s">
        <v>32</v>
      </c>
      <c r="C399" s="137" t="s">
        <v>319</v>
      </c>
      <c r="D399" s="58" t="s">
        <v>26</v>
      </c>
      <c r="E399" s="138">
        <v>40869</v>
      </c>
      <c r="F399" s="139">
        <v>799.95</v>
      </c>
      <c r="G399" s="61">
        <v>14</v>
      </c>
      <c r="H399" s="140">
        <f t="shared" si="8"/>
        <v>11199.300000000001</v>
      </c>
      <c r="I399" s="141"/>
    </row>
    <row r="400" spans="1:9" ht="15" x14ac:dyDescent="0.2">
      <c r="A400" s="136" t="s">
        <v>318</v>
      </c>
      <c r="B400" s="58" t="s">
        <v>27</v>
      </c>
      <c r="C400" s="137" t="s">
        <v>319</v>
      </c>
      <c r="D400" s="58" t="s">
        <v>26</v>
      </c>
      <c r="E400" s="138">
        <v>40869</v>
      </c>
      <c r="F400" s="139">
        <v>340.95</v>
      </c>
      <c r="G400" s="61">
        <v>8</v>
      </c>
      <c r="H400" s="140">
        <f t="shared" si="8"/>
        <v>2727.6</v>
      </c>
      <c r="I400" s="141"/>
    </row>
    <row r="401" spans="1:9" ht="15" x14ac:dyDescent="0.2">
      <c r="A401" s="136" t="s">
        <v>330</v>
      </c>
      <c r="B401" s="58" t="s">
        <v>32</v>
      </c>
      <c r="C401" s="137" t="s">
        <v>324</v>
      </c>
      <c r="D401" s="58" t="s">
        <v>34</v>
      </c>
      <c r="E401" s="138">
        <v>40869</v>
      </c>
      <c r="F401" s="139">
        <v>799.95</v>
      </c>
      <c r="G401" s="61">
        <v>2</v>
      </c>
      <c r="H401" s="140">
        <f t="shared" si="8"/>
        <v>1599.9</v>
      </c>
      <c r="I401" s="141"/>
    </row>
    <row r="402" spans="1:9" ht="15" x14ac:dyDescent="0.2">
      <c r="A402" s="136" t="s">
        <v>317</v>
      </c>
      <c r="B402" s="58" t="s">
        <v>31</v>
      </c>
      <c r="C402" s="137" t="s">
        <v>324</v>
      </c>
      <c r="D402" s="58" t="s">
        <v>30</v>
      </c>
      <c r="E402" s="138">
        <v>40870</v>
      </c>
      <c r="F402" s="139">
        <v>168.95</v>
      </c>
      <c r="G402" s="61">
        <v>2</v>
      </c>
      <c r="H402" s="140">
        <f t="shared" si="8"/>
        <v>337.9</v>
      </c>
      <c r="I402" s="141"/>
    </row>
    <row r="403" spans="1:9" ht="15" x14ac:dyDescent="0.2">
      <c r="A403" s="136" t="s">
        <v>318</v>
      </c>
      <c r="B403" s="58" t="s">
        <v>32</v>
      </c>
      <c r="C403" s="137" t="s">
        <v>319</v>
      </c>
      <c r="D403" s="58" t="s">
        <v>33</v>
      </c>
      <c r="E403" s="138">
        <v>40870</v>
      </c>
      <c r="F403" s="139">
        <v>799.95</v>
      </c>
      <c r="G403" s="61">
        <v>14</v>
      </c>
      <c r="H403" s="140">
        <f t="shared" si="8"/>
        <v>11199.300000000001</v>
      </c>
      <c r="I403" s="141"/>
    </row>
    <row r="404" spans="1:9" ht="15" x14ac:dyDescent="0.2">
      <c r="A404" s="136" t="s">
        <v>317</v>
      </c>
      <c r="B404" s="58" t="s">
        <v>25</v>
      </c>
      <c r="C404" s="137" t="s">
        <v>324</v>
      </c>
      <c r="D404" s="58" t="s">
        <v>26</v>
      </c>
      <c r="E404" s="138">
        <v>40872</v>
      </c>
      <c r="F404" s="139">
        <v>340.95</v>
      </c>
      <c r="G404" s="61">
        <v>14</v>
      </c>
      <c r="H404" s="140">
        <f t="shared" si="8"/>
        <v>4773.3</v>
      </c>
      <c r="I404" s="141"/>
    </row>
    <row r="405" spans="1:9" ht="15" x14ac:dyDescent="0.2">
      <c r="A405" s="136" t="s">
        <v>318</v>
      </c>
      <c r="B405" s="58" t="s">
        <v>27</v>
      </c>
      <c r="C405" s="137" t="s">
        <v>319</v>
      </c>
      <c r="D405" s="58" t="s">
        <v>33</v>
      </c>
      <c r="E405" s="138">
        <v>40872</v>
      </c>
      <c r="F405" s="139">
        <v>340.95</v>
      </c>
      <c r="G405" s="61">
        <v>9</v>
      </c>
      <c r="H405" s="140">
        <f t="shared" si="8"/>
        <v>3068.5499999999997</v>
      </c>
      <c r="I405" s="141"/>
    </row>
    <row r="406" spans="1:9" ht="15" x14ac:dyDescent="0.2">
      <c r="A406" s="136" t="s">
        <v>330</v>
      </c>
      <c r="B406" s="58" t="s">
        <v>29</v>
      </c>
      <c r="C406" s="137" t="s">
        <v>324</v>
      </c>
      <c r="D406" s="58" t="s">
        <v>34</v>
      </c>
      <c r="E406" s="138">
        <v>40872</v>
      </c>
      <c r="F406" s="139">
        <v>79.989999999999995</v>
      </c>
      <c r="G406" s="61">
        <v>5</v>
      </c>
      <c r="H406" s="140">
        <f t="shared" si="8"/>
        <v>399.95</v>
      </c>
      <c r="I406" s="141"/>
    </row>
    <row r="407" spans="1:9" ht="15" x14ac:dyDescent="0.2">
      <c r="A407" s="136" t="s">
        <v>318</v>
      </c>
      <c r="B407" s="58" t="s">
        <v>31</v>
      </c>
      <c r="C407" s="137" t="s">
        <v>319</v>
      </c>
      <c r="D407" s="58" t="s">
        <v>30</v>
      </c>
      <c r="E407" s="138">
        <v>40873</v>
      </c>
      <c r="F407" s="139">
        <v>168.95</v>
      </c>
      <c r="G407" s="61">
        <v>3</v>
      </c>
      <c r="H407" s="140">
        <f t="shared" si="8"/>
        <v>506.84999999999997</v>
      </c>
      <c r="I407" s="141"/>
    </row>
    <row r="408" spans="1:9" ht="15" x14ac:dyDescent="0.2">
      <c r="A408" s="136" t="s">
        <v>313</v>
      </c>
      <c r="B408" s="58" t="s">
        <v>25</v>
      </c>
      <c r="C408" s="137" t="s">
        <v>324</v>
      </c>
      <c r="D408" s="58" t="s">
        <v>26</v>
      </c>
      <c r="E408" s="138">
        <v>40873</v>
      </c>
      <c r="F408" s="139">
        <v>340.95</v>
      </c>
      <c r="G408" s="61">
        <v>17</v>
      </c>
      <c r="H408" s="140">
        <f t="shared" si="8"/>
        <v>5796.15</v>
      </c>
      <c r="I408" s="141"/>
    </row>
    <row r="409" spans="1:9" ht="15" x14ac:dyDescent="0.2">
      <c r="A409" s="136" t="s">
        <v>318</v>
      </c>
      <c r="B409" s="58" t="s">
        <v>27</v>
      </c>
      <c r="C409" s="137" t="s">
        <v>319</v>
      </c>
      <c r="D409" s="58" t="s">
        <v>28</v>
      </c>
      <c r="E409" s="138">
        <v>40873</v>
      </c>
      <c r="F409" s="139">
        <v>340.95</v>
      </c>
      <c r="G409" s="61">
        <v>12</v>
      </c>
      <c r="H409" s="140">
        <f t="shared" si="8"/>
        <v>4091.3999999999996</v>
      </c>
      <c r="I409" s="141"/>
    </row>
    <row r="410" spans="1:9" ht="15" x14ac:dyDescent="0.2">
      <c r="A410" s="136" t="s">
        <v>330</v>
      </c>
      <c r="B410" s="58" t="s">
        <v>31</v>
      </c>
      <c r="C410" s="137" t="s">
        <v>324</v>
      </c>
      <c r="D410" s="58" t="s">
        <v>33</v>
      </c>
      <c r="E410" s="138">
        <v>40874</v>
      </c>
      <c r="F410" s="139">
        <v>168.95</v>
      </c>
      <c r="G410" s="61">
        <v>14</v>
      </c>
      <c r="H410" s="140">
        <f t="shared" si="8"/>
        <v>2365.2999999999997</v>
      </c>
      <c r="I410" s="141"/>
    </row>
    <row r="411" spans="1:9" ht="15" x14ac:dyDescent="0.2">
      <c r="A411" s="136" t="s">
        <v>327</v>
      </c>
      <c r="B411" s="58" t="s">
        <v>27</v>
      </c>
      <c r="C411" s="137" t="s">
        <v>319</v>
      </c>
      <c r="D411" s="58" t="s">
        <v>28</v>
      </c>
      <c r="E411" s="138">
        <v>40876</v>
      </c>
      <c r="F411" s="139">
        <v>340.95</v>
      </c>
      <c r="G411" s="61">
        <v>14</v>
      </c>
      <c r="H411" s="140">
        <f t="shared" si="8"/>
        <v>4773.3</v>
      </c>
      <c r="I411" s="141"/>
    </row>
    <row r="412" spans="1:9" ht="15" x14ac:dyDescent="0.2">
      <c r="A412" s="136" t="s">
        <v>330</v>
      </c>
      <c r="B412" s="58" t="s">
        <v>31</v>
      </c>
      <c r="C412" s="137" t="s">
        <v>324</v>
      </c>
      <c r="D412" s="58" t="s">
        <v>30</v>
      </c>
      <c r="E412" s="138">
        <v>40877</v>
      </c>
      <c r="F412" s="139">
        <v>168.95</v>
      </c>
      <c r="G412" s="61">
        <v>9</v>
      </c>
      <c r="H412" s="140">
        <f t="shared" si="8"/>
        <v>1520.55</v>
      </c>
      <c r="I412" s="141"/>
    </row>
    <row r="413" spans="1:9" ht="15" x14ac:dyDescent="0.2">
      <c r="A413" s="136" t="s">
        <v>317</v>
      </c>
      <c r="B413" s="58" t="s">
        <v>27</v>
      </c>
      <c r="C413" s="137" t="s">
        <v>324</v>
      </c>
      <c r="D413" s="58" t="s">
        <v>26</v>
      </c>
      <c r="E413" s="138">
        <v>40877</v>
      </c>
      <c r="F413" s="139">
        <v>340.95</v>
      </c>
      <c r="G413" s="61">
        <v>13</v>
      </c>
      <c r="H413" s="140">
        <f t="shared" si="8"/>
        <v>4432.3499999999995</v>
      </c>
      <c r="I413" s="141"/>
    </row>
    <row r="414" spans="1:9" ht="15" x14ac:dyDescent="0.2">
      <c r="A414" s="136" t="s">
        <v>326</v>
      </c>
      <c r="B414" s="58" t="s">
        <v>32</v>
      </c>
      <c r="C414" s="137" t="s">
        <v>329</v>
      </c>
      <c r="D414" s="58" t="s">
        <v>26</v>
      </c>
      <c r="E414" s="138">
        <v>40878</v>
      </c>
      <c r="F414" s="139">
        <v>799.95</v>
      </c>
      <c r="G414" s="61">
        <v>12</v>
      </c>
      <c r="H414" s="140">
        <f t="shared" si="8"/>
        <v>9599.4000000000015</v>
      </c>
      <c r="I414" s="141"/>
    </row>
    <row r="415" spans="1:9" ht="15" x14ac:dyDescent="0.2">
      <c r="A415" s="136" t="s">
        <v>327</v>
      </c>
      <c r="B415" s="58" t="s">
        <v>27</v>
      </c>
      <c r="C415" s="137" t="s">
        <v>319</v>
      </c>
      <c r="D415" s="58" t="s">
        <v>28</v>
      </c>
      <c r="E415" s="138">
        <v>40878</v>
      </c>
      <c r="F415" s="139">
        <v>340.95</v>
      </c>
      <c r="G415" s="61">
        <v>15</v>
      </c>
      <c r="H415" s="140">
        <f t="shared" si="8"/>
        <v>5114.25</v>
      </c>
      <c r="I415" s="141"/>
    </row>
    <row r="416" spans="1:9" ht="15" x14ac:dyDescent="0.2">
      <c r="A416" s="136" t="s">
        <v>325</v>
      </c>
      <c r="B416" s="58" t="s">
        <v>27</v>
      </c>
      <c r="C416" s="137" t="s">
        <v>319</v>
      </c>
      <c r="D416" s="58" t="s">
        <v>34</v>
      </c>
      <c r="E416" s="138">
        <v>40879</v>
      </c>
      <c r="F416" s="139">
        <v>340.95</v>
      </c>
      <c r="G416" s="61">
        <v>13</v>
      </c>
      <c r="H416" s="140">
        <f t="shared" si="8"/>
        <v>4432.3499999999995</v>
      </c>
      <c r="I416" s="141"/>
    </row>
    <row r="417" spans="1:9" ht="15" x14ac:dyDescent="0.2">
      <c r="A417" s="136" t="s">
        <v>320</v>
      </c>
      <c r="B417" s="58" t="s">
        <v>29</v>
      </c>
      <c r="C417" s="137" t="s">
        <v>329</v>
      </c>
      <c r="D417" s="58" t="s">
        <v>30</v>
      </c>
      <c r="E417" s="138">
        <v>40880</v>
      </c>
      <c r="F417" s="139">
        <v>79.989999999999995</v>
      </c>
      <c r="G417" s="61">
        <v>3</v>
      </c>
      <c r="H417" s="140">
        <f t="shared" si="8"/>
        <v>239.96999999999997</v>
      </c>
      <c r="I417" s="141"/>
    </row>
    <row r="418" spans="1:9" ht="15" x14ac:dyDescent="0.2">
      <c r="A418" s="136" t="s">
        <v>327</v>
      </c>
      <c r="B418" s="58" t="s">
        <v>29</v>
      </c>
      <c r="C418" s="137" t="s">
        <v>319</v>
      </c>
      <c r="D418" s="58" t="s">
        <v>26</v>
      </c>
      <c r="E418" s="138">
        <v>40883</v>
      </c>
      <c r="F418" s="139">
        <v>79.989999999999995</v>
      </c>
      <c r="G418" s="61">
        <v>13</v>
      </c>
      <c r="H418" s="140">
        <f t="shared" si="8"/>
        <v>1039.8699999999999</v>
      </c>
      <c r="I418" s="141"/>
    </row>
    <row r="419" spans="1:9" ht="15" x14ac:dyDescent="0.2">
      <c r="A419" s="136" t="s">
        <v>327</v>
      </c>
      <c r="B419" s="58" t="s">
        <v>31</v>
      </c>
      <c r="C419" s="137" t="s">
        <v>319</v>
      </c>
      <c r="D419" s="58" t="s">
        <v>28</v>
      </c>
      <c r="E419" s="138">
        <v>40884</v>
      </c>
      <c r="F419" s="139">
        <v>168.95</v>
      </c>
      <c r="G419" s="61">
        <v>15</v>
      </c>
      <c r="H419" s="140">
        <f t="shared" si="8"/>
        <v>2534.25</v>
      </c>
      <c r="I419" s="141"/>
    </row>
    <row r="420" spans="1:9" ht="15" x14ac:dyDescent="0.2">
      <c r="A420" s="136" t="s">
        <v>320</v>
      </c>
      <c r="B420" s="58" t="s">
        <v>29</v>
      </c>
      <c r="C420" s="137" t="s">
        <v>329</v>
      </c>
      <c r="D420" s="58" t="s">
        <v>34</v>
      </c>
      <c r="E420" s="138">
        <v>40884</v>
      </c>
      <c r="F420" s="139">
        <v>79.989999999999995</v>
      </c>
      <c r="G420" s="61">
        <v>10</v>
      </c>
      <c r="H420" s="140">
        <f t="shared" si="8"/>
        <v>799.9</v>
      </c>
      <c r="I420" s="141"/>
    </row>
    <row r="421" spans="1:9" ht="15" x14ac:dyDescent="0.2">
      <c r="A421" s="136" t="s">
        <v>317</v>
      </c>
      <c r="B421" s="58" t="s">
        <v>31</v>
      </c>
      <c r="C421" s="137" t="s">
        <v>324</v>
      </c>
      <c r="D421" s="58" t="s">
        <v>34</v>
      </c>
      <c r="E421" s="138">
        <v>40885</v>
      </c>
      <c r="F421" s="139">
        <v>168.95</v>
      </c>
      <c r="G421" s="61">
        <v>5</v>
      </c>
      <c r="H421" s="140">
        <f t="shared" si="8"/>
        <v>844.75</v>
      </c>
      <c r="I421" s="141"/>
    </row>
    <row r="422" spans="1:9" ht="15" x14ac:dyDescent="0.2">
      <c r="A422" s="136" t="s">
        <v>328</v>
      </c>
      <c r="B422" s="58" t="s">
        <v>29</v>
      </c>
      <c r="C422" s="137" t="s">
        <v>329</v>
      </c>
      <c r="D422" s="58" t="s">
        <v>34</v>
      </c>
      <c r="E422" s="138">
        <v>40885</v>
      </c>
      <c r="F422" s="139">
        <v>79.989999999999995</v>
      </c>
      <c r="G422" s="61">
        <v>7</v>
      </c>
      <c r="H422" s="140">
        <f t="shared" si="8"/>
        <v>559.92999999999995</v>
      </c>
      <c r="I422" s="141"/>
    </row>
    <row r="423" spans="1:9" ht="15" x14ac:dyDescent="0.2">
      <c r="A423" s="136" t="s">
        <v>328</v>
      </c>
      <c r="B423" s="58" t="s">
        <v>29</v>
      </c>
      <c r="C423" s="137" t="s">
        <v>329</v>
      </c>
      <c r="D423" s="58" t="s">
        <v>30</v>
      </c>
      <c r="E423" s="138">
        <v>40887</v>
      </c>
      <c r="F423" s="139">
        <v>79.989999999999995</v>
      </c>
      <c r="G423" s="61">
        <v>6</v>
      </c>
      <c r="H423" s="140">
        <f t="shared" si="8"/>
        <v>479.93999999999994</v>
      </c>
      <c r="I423" s="141"/>
    </row>
    <row r="424" spans="1:9" ht="15" x14ac:dyDescent="0.2">
      <c r="A424" s="136" t="s">
        <v>330</v>
      </c>
      <c r="B424" s="58" t="s">
        <v>31</v>
      </c>
      <c r="C424" s="137" t="s">
        <v>324</v>
      </c>
      <c r="D424" s="58" t="s">
        <v>33</v>
      </c>
      <c r="E424" s="138">
        <v>40887</v>
      </c>
      <c r="F424" s="139">
        <v>168.95</v>
      </c>
      <c r="G424" s="61">
        <v>1</v>
      </c>
      <c r="H424" s="140">
        <f t="shared" si="8"/>
        <v>168.95</v>
      </c>
      <c r="I424" s="141"/>
    </row>
    <row r="425" spans="1:9" ht="15" x14ac:dyDescent="0.2">
      <c r="A425" s="136" t="s">
        <v>323</v>
      </c>
      <c r="B425" s="58" t="s">
        <v>25</v>
      </c>
      <c r="C425" s="137" t="s">
        <v>329</v>
      </c>
      <c r="D425" s="58" t="s">
        <v>28</v>
      </c>
      <c r="E425" s="138">
        <v>40887</v>
      </c>
      <c r="F425" s="139">
        <v>340.95</v>
      </c>
      <c r="G425" s="61">
        <v>1</v>
      </c>
      <c r="H425" s="140">
        <f t="shared" si="8"/>
        <v>340.95</v>
      </c>
      <c r="I425" s="141"/>
    </row>
    <row r="426" spans="1:9" ht="15" x14ac:dyDescent="0.2">
      <c r="A426" s="136" t="s">
        <v>318</v>
      </c>
      <c r="B426" s="58" t="s">
        <v>32</v>
      </c>
      <c r="C426" s="137" t="s">
        <v>319</v>
      </c>
      <c r="D426" s="58" t="s">
        <v>30</v>
      </c>
      <c r="E426" s="138">
        <v>40888</v>
      </c>
      <c r="F426" s="139">
        <v>799.95</v>
      </c>
      <c r="G426" s="61">
        <v>7</v>
      </c>
      <c r="H426" s="140">
        <f t="shared" si="8"/>
        <v>5599.6500000000005</v>
      </c>
      <c r="I426" s="141"/>
    </row>
    <row r="427" spans="1:9" ht="15" x14ac:dyDescent="0.2">
      <c r="A427" s="136" t="s">
        <v>314</v>
      </c>
      <c r="B427" s="58" t="s">
        <v>32</v>
      </c>
      <c r="C427" s="137" t="s">
        <v>322</v>
      </c>
      <c r="D427" s="58" t="s">
        <v>26</v>
      </c>
      <c r="E427" s="138">
        <v>40890</v>
      </c>
      <c r="F427" s="139">
        <v>799.95</v>
      </c>
      <c r="G427" s="61">
        <v>13</v>
      </c>
      <c r="H427" s="140">
        <f t="shared" si="8"/>
        <v>10399.35</v>
      </c>
      <c r="I427" s="141"/>
    </row>
    <row r="428" spans="1:9" ht="15" x14ac:dyDescent="0.2">
      <c r="A428" s="136" t="s">
        <v>325</v>
      </c>
      <c r="B428" s="58" t="s">
        <v>25</v>
      </c>
      <c r="C428" s="137" t="s">
        <v>319</v>
      </c>
      <c r="D428" s="58" t="s">
        <v>30</v>
      </c>
      <c r="E428" s="138">
        <v>40891</v>
      </c>
      <c r="F428" s="139">
        <v>340.95</v>
      </c>
      <c r="G428" s="61">
        <v>9</v>
      </c>
      <c r="H428" s="140">
        <f t="shared" si="8"/>
        <v>3068.5499999999997</v>
      </c>
      <c r="I428" s="141"/>
    </row>
    <row r="429" spans="1:9" ht="15" x14ac:dyDescent="0.2">
      <c r="A429" s="136" t="s">
        <v>323</v>
      </c>
      <c r="B429" s="58" t="s">
        <v>27</v>
      </c>
      <c r="C429" s="137" t="s">
        <v>329</v>
      </c>
      <c r="D429" s="58" t="s">
        <v>26</v>
      </c>
      <c r="E429" s="138">
        <v>40891</v>
      </c>
      <c r="F429" s="139">
        <v>340.95</v>
      </c>
      <c r="G429" s="61">
        <v>13</v>
      </c>
      <c r="H429" s="140">
        <f t="shared" si="8"/>
        <v>4432.3499999999995</v>
      </c>
      <c r="I429" s="141"/>
    </row>
    <row r="430" spans="1:9" ht="15" x14ac:dyDescent="0.2">
      <c r="A430" s="136" t="s">
        <v>327</v>
      </c>
      <c r="B430" s="58" t="s">
        <v>25</v>
      </c>
      <c r="C430" s="137" t="s">
        <v>319</v>
      </c>
      <c r="D430" s="58" t="s">
        <v>33</v>
      </c>
      <c r="E430" s="138">
        <v>40891</v>
      </c>
      <c r="F430" s="139">
        <v>340.95</v>
      </c>
      <c r="G430" s="61">
        <v>2</v>
      </c>
      <c r="H430" s="140">
        <f t="shared" si="8"/>
        <v>681.9</v>
      </c>
      <c r="I430" s="141"/>
    </row>
    <row r="431" spans="1:9" ht="15" x14ac:dyDescent="0.2">
      <c r="A431" s="136" t="s">
        <v>330</v>
      </c>
      <c r="B431" s="58" t="s">
        <v>29</v>
      </c>
      <c r="C431" s="137" t="s">
        <v>324</v>
      </c>
      <c r="D431" s="58" t="s">
        <v>33</v>
      </c>
      <c r="E431" s="138">
        <v>40892</v>
      </c>
      <c r="F431" s="139">
        <v>79.989999999999995</v>
      </c>
      <c r="G431" s="61">
        <v>4</v>
      </c>
      <c r="H431" s="140">
        <f t="shared" si="8"/>
        <v>319.95999999999998</v>
      </c>
      <c r="I431" s="141"/>
    </row>
    <row r="432" spans="1:9" ht="15" x14ac:dyDescent="0.2">
      <c r="A432" s="136" t="s">
        <v>330</v>
      </c>
      <c r="B432" s="58" t="s">
        <v>32</v>
      </c>
      <c r="C432" s="137" t="s">
        <v>324</v>
      </c>
      <c r="D432" s="58" t="s">
        <v>34</v>
      </c>
      <c r="E432" s="138">
        <v>40893</v>
      </c>
      <c r="F432" s="139">
        <v>799.95</v>
      </c>
      <c r="G432" s="61">
        <v>14</v>
      </c>
      <c r="H432" s="140">
        <f t="shared" si="8"/>
        <v>11199.300000000001</v>
      </c>
      <c r="I432" s="141"/>
    </row>
    <row r="433" spans="1:9" ht="15" x14ac:dyDescent="0.2">
      <c r="A433" s="136" t="s">
        <v>325</v>
      </c>
      <c r="B433" s="58" t="s">
        <v>27</v>
      </c>
      <c r="C433" s="137" t="s">
        <v>319</v>
      </c>
      <c r="D433" s="58" t="s">
        <v>33</v>
      </c>
      <c r="E433" s="138">
        <v>40894</v>
      </c>
      <c r="F433" s="139">
        <v>340.95</v>
      </c>
      <c r="G433" s="61">
        <v>11</v>
      </c>
      <c r="H433" s="140">
        <f t="shared" si="8"/>
        <v>3750.45</v>
      </c>
      <c r="I433" s="141"/>
    </row>
    <row r="434" spans="1:9" ht="15" x14ac:dyDescent="0.2">
      <c r="A434" s="136" t="s">
        <v>318</v>
      </c>
      <c r="B434" s="58" t="s">
        <v>31</v>
      </c>
      <c r="C434" s="137" t="s">
        <v>319</v>
      </c>
      <c r="D434" s="58" t="s">
        <v>33</v>
      </c>
      <c r="E434" s="138">
        <v>40894</v>
      </c>
      <c r="F434" s="139">
        <v>168.95</v>
      </c>
      <c r="G434" s="61">
        <v>11</v>
      </c>
      <c r="H434" s="140">
        <f t="shared" si="8"/>
        <v>1858.4499999999998</v>
      </c>
      <c r="I434" s="141"/>
    </row>
    <row r="435" spans="1:9" ht="15" x14ac:dyDescent="0.2">
      <c r="A435" s="136" t="s">
        <v>317</v>
      </c>
      <c r="B435" s="58" t="s">
        <v>32</v>
      </c>
      <c r="C435" s="137" t="s">
        <v>324</v>
      </c>
      <c r="D435" s="58" t="s">
        <v>26</v>
      </c>
      <c r="E435" s="138">
        <v>40895</v>
      </c>
      <c r="F435" s="139">
        <v>799.95</v>
      </c>
      <c r="G435" s="61">
        <v>11</v>
      </c>
      <c r="H435" s="140">
        <f t="shared" si="8"/>
        <v>8799.4500000000007</v>
      </c>
      <c r="I435" s="141"/>
    </row>
    <row r="436" spans="1:9" ht="15" x14ac:dyDescent="0.2">
      <c r="A436" s="136" t="s">
        <v>325</v>
      </c>
      <c r="B436" s="58" t="s">
        <v>29</v>
      </c>
      <c r="C436" s="137" t="s">
        <v>319</v>
      </c>
      <c r="D436" s="58" t="s">
        <v>26</v>
      </c>
      <c r="E436" s="138">
        <v>40895</v>
      </c>
      <c r="F436" s="139">
        <v>79.989999999999995</v>
      </c>
      <c r="G436" s="61">
        <v>19</v>
      </c>
      <c r="H436" s="140">
        <f t="shared" si="8"/>
        <v>1519.81</v>
      </c>
      <c r="I436" s="141"/>
    </row>
    <row r="437" spans="1:9" ht="15" x14ac:dyDescent="0.2">
      <c r="A437" s="136" t="s">
        <v>327</v>
      </c>
      <c r="B437" s="58" t="s">
        <v>32</v>
      </c>
      <c r="C437" s="137" t="s">
        <v>319</v>
      </c>
      <c r="D437" s="58" t="s">
        <v>28</v>
      </c>
      <c r="E437" s="138">
        <v>40897</v>
      </c>
      <c r="F437" s="139">
        <v>799.95</v>
      </c>
      <c r="G437" s="61">
        <v>6</v>
      </c>
      <c r="H437" s="140">
        <f t="shared" si="8"/>
        <v>4799.7000000000007</v>
      </c>
      <c r="I437" s="141"/>
    </row>
    <row r="438" spans="1:9" ht="15" x14ac:dyDescent="0.2">
      <c r="A438" s="136" t="s">
        <v>313</v>
      </c>
      <c r="B438" s="58" t="s">
        <v>31</v>
      </c>
      <c r="C438" s="137" t="s">
        <v>319</v>
      </c>
      <c r="D438" s="58" t="s">
        <v>30</v>
      </c>
      <c r="E438" s="138">
        <v>40898</v>
      </c>
      <c r="F438" s="139">
        <v>168.95</v>
      </c>
      <c r="G438" s="61">
        <v>9</v>
      </c>
      <c r="H438" s="140">
        <f t="shared" si="8"/>
        <v>1520.55</v>
      </c>
      <c r="I438" s="141"/>
    </row>
    <row r="439" spans="1:9" ht="15" x14ac:dyDescent="0.2">
      <c r="A439" s="136" t="s">
        <v>328</v>
      </c>
      <c r="B439" s="58" t="s">
        <v>31</v>
      </c>
      <c r="C439" s="137" t="s">
        <v>329</v>
      </c>
      <c r="D439" s="58" t="s">
        <v>26</v>
      </c>
      <c r="E439" s="138">
        <v>40898</v>
      </c>
      <c r="F439" s="139">
        <v>168.95</v>
      </c>
      <c r="G439" s="61">
        <v>19</v>
      </c>
      <c r="H439" s="140">
        <f t="shared" si="8"/>
        <v>3210.0499999999997</v>
      </c>
      <c r="I439" s="141"/>
    </row>
    <row r="440" spans="1:9" ht="15" x14ac:dyDescent="0.2">
      <c r="A440" s="136" t="s">
        <v>313</v>
      </c>
      <c r="B440" s="58" t="s">
        <v>29</v>
      </c>
      <c r="C440" s="137" t="s">
        <v>319</v>
      </c>
      <c r="D440" s="58" t="s">
        <v>33</v>
      </c>
      <c r="E440" s="138">
        <v>40898</v>
      </c>
      <c r="F440" s="139">
        <v>79.989999999999995</v>
      </c>
      <c r="G440" s="61">
        <v>3</v>
      </c>
      <c r="H440" s="140">
        <f t="shared" si="8"/>
        <v>239.96999999999997</v>
      </c>
      <c r="I440" s="141"/>
    </row>
    <row r="441" spans="1:9" ht="15" x14ac:dyDescent="0.2">
      <c r="A441" s="136" t="s">
        <v>326</v>
      </c>
      <c r="B441" s="58" t="s">
        <v>32</v>
      </c>
      <c r="C441" s="137" t="s">
        <v>329</v>
      </c>
      <c r="D441" s="58" t="s">
        <v>26</v>
      </c>
      <c r="E441" s="138">
        <v>40899</v>
      </c>
      <c r="F441" s="139">
        <v>799.95</v>
      </c>
      <c r="G441" s="61">
        <v>20</v>
      </c>
      <c r="H441" s="140">
        <f t="shared" si="8"/>
        <v>15999</v>
      </c>
      <c r="I441" s="141"/>
    </row>
    <row r="442" spans="1:9" ht="15" x14ac:dyDescent="0.2">
      <c r="A442" s="136" t="s">
        <v>313</v>
      </c>
      <c r="B442" s="58" t="s">
        <v>31</v>
      </c>
      <c r="C442" s="137" t="s">
        <v>319</v>
      </c>
      <c r="D442" s="58" t="s">
        <v>33</v>
      </c>
      <c r="E442" s="138">
        <v>40899</v>
      </c>
      <c r="F442" s="139">
        <v>168.95</v>
      </c>
      <c r="G442" s="61">
        <v>12</v>
      </c>
      <c r="H442" s="140">
        <f t="shared" si="8"/>
        <v>2027.3999999999999</v>
      </c>
      <c r="I442" s="141"/>
    </row>
    <row r="443" spans="1:9" ht="15" x14ac:dyDescent="0.2">
      <c r="A443" s="136" t="s">
        <v>321</v>
      </c>
      <c r="B443" s="58" t="s">
        <v>29</v>
      </c>
      <c r="C443" s="137" t="s">
        <v>322</v>
      </c>
      <c r="D443" s="58" t="s">
        <v>33</v>
      </c>
      <c r="E443" s="138">
        <v>40899</v>
      </c>
      <c r="F443" s="139">
        <v>79.989999999999995</v>
      </c>
      <c r="G443" s="61">
        <v>1</v>
      </c>
      <c r="H443" s="140">
        <f t="shared" si="8"/>
        <v>79.989999999999995</v>
      </c>
      <c r="I443" s="141"/>
    </row>
    <row r="444" spans="1:9" ht="15" x14ac:dyDescent="0.2">
      <c r="A444" s="136" t="s">
        <v>328</v>
      </c>
      <c r="B444" s="58" t="s">
        <v>27</v>
      </c>
      <c r="C444" s="137" t="s">
        <v>329</v>
      </c>
      <c r="D444" s="58" t="s">
        <v>30</v>
      </c>
      <c r="E444" s="138">
        <v>40901</v>
      </c>
      <c r="F444" s="139">
        <v>340.95</v>
      </c>
      <c r="G444" s="61">
        <v>3</v>
      </c>
      <c r="H444" s="140">
        <f t="shared" si="8"/>
        <v>1022.8499999999999</v>
      </c>
      <c r="I444" s="141"/>
    </row>
    <row r="445" spans="1:9" ht="15" x14ac:dyDescent="0.2">
      <c r="A445" s="136" t="s">
        <v>317</v>
      </c>
      <c r="B445" s="58" t="s">
        <v>27</v>
      </c>
      <c r="C445" s="137" t="s">
        <v>324</v>
      </c>
      <c r="D445" s="58" t="s">
        <v>26</v>
      </c>
      <c r="E445" s="138">
        <v>40901</v>
      </c>
      <c r="F445" s="139">
        <v>340.95</v>
      </c>
      <c r="G445" s="61">
        <v>16</v>
      </c>
      <c r="H445" s="140">
        <f t="shared" si="8"/>
        <v>5455.2</v>
      </c>
      <c r="I445" s="141"/>
    </row>
    <row r="446" spans="1:9" ht="15" x14ac:dyDescent="0.2">
      <c r="A446" s="136" t="s">
        <v>318</v>
      </c>
      <c r="B446" s="58" t="s">
        <v>25</v>
      </c>
      <c r="C446" s="137" t="s">
        <v>319</v>
      </c>
      <c r="D446" s="58" t="s">
        <v>33</v>
      </c>
      <c r="E446" s="138">
        <v>40901</v>
      </c>
      <c r="F446" s="139">
        <v>340.95</v>
      </c>
      <c r="G446" s="61">
        <v>3</v>
      </c>
      <c r="H446" s="140">
        <f t="shared" si="8"/>
        <v>1022.8499999999999</v>
      </c>
      <c r="I446" s="141"/>
    </row>
    <row r="447" spans="1:9" ht="15" x14ac:dyDescent="0.2">
      <c r="A447" s="136" t="s">
        <v>318</v>
      </c>
      <c r="B447" s="58" t="s">
        <v>31</v>
      </c>
      <c r="C447" s="137" t="s">
        <v>319</v>
      </c>
      <c r="D447" s="58" t="s">
        <v>26</v>
      </c>
      <c r="E447" s="138">
        <v>40902</v>
      </c>
      <c r="F447" s="139">
        <v>168.95</v>
      </c>
      <c r="G447" s="61">
        <v>20</v>
      </c>
      <c r="H447" s="140">
        <f t="shared" si="8"/>
        <v>3379</v>
      </c>
      <c r="I447" s="141"/>
    </row>
    <row r="448" spans="1:9" ht="15" x14ac:dyDescent="0.2">
      <c r="A448" s="136" t="s">
        <v>327</v>
      </c>
      <c r="B448" s="58" t="s">
        <v>27</v>
      </c>
      <c r="C448" s="137" t="s">
        <v>319</v>
      </c>
      <c r="D448" s="58" t="s">
        <v>33</v>
      </c>
      <c r="E448" s="138">
        <v>40902</v>
      </c>
      <c r="F448" s="139">
        <v>340.95</v>
      </c>
      <c r="G448" s="61">
        <v>8</v>
      </c>
      <c r="H448" s="140">
        <f t="shared" si="8"/>
        <v>2727.6</v>
      </c>
      <c r="I448" s="141"/>
    </row>
    <row r="449" spans="1:9" ht="15" x14ac:dyDescent="0.2">
      <c r="A449" s="136" t="s">
        <v>321</v>
      </c>
      <c r="B449" s="58" t="s">
        <v>27</v>
      </c>
      <c r="C449" s="137" t="s">
        <v>322</v>
      </c>
      <c r="D449" s="58" t="s">
        <v>28</v>
      </c>
      <c r="E449" s="138">
        <v>40902</v>
      </c>
      <c r="F449" s="139">
        <v>340.95</v>
      </c>
      <c r="G449" s="61">
        <v>9</v>
      </c>
      <c r="H449" s="140">
        <f t="shared" si="8"/>
        <v>3068.5499999999997</v>
      </c>
      <c r="I449" s="141"/>
    </row>
    <row r="450" spans="1:9" ht="15" x14ac:dyDescent="0.2">
      <c r="A450" s="136" t="s">
        <v>314</v>
      </c>
      <c r="B450" s="58" t="s">
        <v>27</v>
      </c>
      <c r="C450" s="137" t="s">
        <v>322</v>
      </c>
      <c r="D450" s="58" t="s">
        <v>30</v>
      </c>
      <c r="E450" s="138">
        <v>40904</v>
      </c>
      <c r="F450" s="139">
        <v>340.95</v>
      </c>
      <c r="G450" s="61">
        <v>12</v>
      </c>
      <c r="H450" s="140">
        <f t="shared" si="8"/>
        <v>4091.3999999999996</v>
      </c>
      <c r="I450" s="141"/>
    </row>
    <row r="451" spans="1:9" ht="15" x14ac:dyDescent="0.2">
      <c r="A451" s="136" t="s">
        <v>313</v>
      </c>
      <c r="B451" s="58" t="s">
        <v>31</v>
      </c>
      <c r="C451" s="137" t="s">
        <v>319</v>
      </c>
      <c r="D451" s="58" t="s">
        <v>26</v>
      </c>
      <c r="E451" s="138">
        <v>40904</v>
      </c>
      <c r="F451" s="139">
        <v>168.95</v>
      </c>
      <c r="G451" s="61">
        <v>9</v>
      </c>
      <c r="H451" s="140">
        <f t="shared" si="8"/>
        <v>1520.55</v>
      </c>
      <c r="I451" s="141"/>
    </row>
    <row r="452" spans="1:9" ht="15" x14ac:dyDescent="0.2">
      <c r="A452" s="136" t="s">
        <v>318</v>
      </c>
      <c r="B452" s="58" t="s">
        <v>29</v>
      </c>
      <c r="C452" s="137" t="s">
        <v>319</v>
      </c>
      <c r="D452" s="58" t="s">
        <v>26</v>
      </c>
      <c r="E452" s="138">
        <v>40904</v>
      </c>
      <c r="F452" s="139">
        <v>79.989999999999995</v>
      </c>
      <c r="G452" s="61">
        <v>20</v>
      </c>
      <c r="H452" s="140">
        <f t="shared" si="8"/>
        <v>1599.8</v>
      </c>
      <c r="I452" s="141"/>
    </row>
    <row r="453" spans="1:9" ht="15" x14ac:dyDescent="0.2">
      <c r="A453" s="136" t="s">
        <v>323</v>
      </c>
      <c r="B453" s="58" t="s">
        <v>27</v>
      </c>
      <c r="C453" s="137" t="s">
        <v>329</v>
      </c>
      <c r="D453" s="58" t="s">
        <v>33</v>
      </c>
      <c r="E453" s="138">
        <v>40904</v>
      </c>
      <c r="F453" s="139">
        <v>340.95</v>
      </c>
      <c r="G453" s="61">
        <v>6</v>
      </c>
      <c r="H453" s="140">
        <f t="shared" ref="H453:H516" si="9">F453*G453</f>
        <v>2045.6999999999998</v>
      </c>
      <c r="I453" s="141"/>
    </row>
    <row r="454" spans="1:9" ht="15" x14ac:dyDescent="0.2">
      <c r="A454" s="136" t="s">
        <v>320</v>
      </c>
      <c r="B454" s="58" t="s">
        <v>29</v>
      </c>
      <c r="C454" s="137" t="s">
        <v>329</v>
      </c>
      <c r="D454" s="58" t="s">
        <v>28</v>
      </c>
      <c r="E454" s="138">
        <v>40904</v>
      </c>
      <c r="F454" s="139">
        <v>79.989999999999995</v>
      </c>
      <c r="G454" s="61">
        <v>1</v>
      </c>
      <c r="H454" s="140">
        <f t="shared" si="9"/>
        <v>79.989999999999995</v>
      </c>
      <c r="I454" s="141"/>
    </row>
    <row r="455" spans="1:9" ht="15" x14ac:dyDescent="0.2">
      <c r="A455" s="136" t="s">
        <v>323</v>
      </c>
      <c r="B455" s="58" t="s">
        <v>29</v>
      </c>
      <c r="C455" s="137" t="s">
        <v>329</v>
      </c>
      <c r="D455" s="58" t="s">
        <v>34</v>
      </c>
      <c r="E455" s="138">
        <v>40904</v>
      </c>
      <c r="F455" s="139">
        <v>79.989999999999995</v>
      </c>
      <c r="G455" s="61">
        <v>5</v>
      </c>
      <c r="H455" s="140">
        <f t="shared" si="9"/>
        <v>399.95</v>
      </c>
      <c r="I455" s="141"/>
    </row>
    <row r="456" spans="1:9" ht="15" x14ac:dyDescent="0.2">
      <c r="A456" s="136" t="s">
        <v>326</v>
      </c>
      <c r="B456" s="58" t="s">
        <v>31</v>
      </c>
      <c r="C456" s="137" t="s">
        <v>329</v>
      </c>
      <c r="D456" s="58" t="s">
        <v>34</v>
      </c>
      <c r="E456" s="138">
        <v>40904</v>
      </c>
      <c r="F456" s="139">
        <v>168.95</v>
      </c>
      <c r="G456" s="61">
        <v>3</v>
      </c>
      <c r="H456" s="140">
        <f t="shared" si="9"/>
        <v>506.84999999999997</v>
      </c>
      <c r="I456" s="141"/>
    </row>
    <row r="457" spans="1:9" ht="15" x14ac:dyDescent="0.2">
      <c r="A457" s="136" t="s">
        <v>318</v>
      </c>
      <c r="B457" s="58" t="s">
        <v>29</v>
      </c>
      <c r="C457" s="137" t="s">
        <v>319</v>
      </c>
      <c r="D457" s="58" t="s">
        <v>26</v>
      </c>
      <c r="E457" s="138">
        <v>40906</v>
      </c>
      <c r="F457" s="139">
        <v>79.989999999999995</v>
      </c>
      <c r="G457" s="61">
        <v>9</v>
      </c>
      <c r="H457" s="140">
        <f t="shared" si="9"/>
        <v>719.91</v>
      </c>
      <c r="I457" s="141"/>
    </row>
    <row r="458" spans="1:9" ht="15" x14ac:dyDescent="0.2">
      <c r="A458" s="136" t="s">
        <v>325</v>
      </c>
      <c r="B458" s="58" t="s">
        <v>31</v>
      </c>
      <c r="C458" s="137" t="s">
        <v>319</v>
      </c>
      <c r="D458" s="58" t="s">
        <v>28</v>
      </c>
      <c r="E458" s="138">
        <v>40906</v>
      </c>
      <c r="F458" s="139">
        <v>168.95</v>
      </c>
      <c r="G458" s="61">
        <v>4</v>
      </c>
      <c r="H458" s="140">
        <f t="shared" si="9"/>
        <v>675.8</v>
      </c>
      <c r="I458" s="141"/>
    </row>
    <row r="459" spans="1:9" ht="15" x14ac:dyDescent="0.2">
      <c r="A459" s="136" t="s">
        <v>321</v>
      </c>
      <c r="B459" s="58" t="s">
        <v>29</v>
      </c>
      <c r="C459" s="137" t="s">
        <v>322</v>
      </c>
      <c r="D459" s="58" t="s">
        <v>28</v>
      </c>
      <c r="E459" s="138">
        <v>40906</v>
      </c>
      <c r="F459" s="139">
        <v>79.989999999999995</v>
      </c>
      <c r="G459" s="61">
        <v>11</v>
      </c>
      <c r="H459" s="140">
        <f t="shared" si="9"/>
        <v>879.89</v>
      </c>
      <c r="I459" s="141"/>
    </row>
    <row r="460" spans="1:9" ht="15" x14ac:dyDescent="0.2">
      <c r="A460" s="136" t="s">
        <v>328</v>
      </c>
      <c r="B460" s="58" t="s">
        <v>31</v>
      </c>
      <c r="C460" s="137" t="s">
        <v>329</v>
      </c>
      <c r="D460" s="58" t="s">
        <v>28</v>
      </c>
      <c r="E460" s="138">
        <v>40906</v>
      </c>
      <c r="F460" s="139">
        <v>168.95</v>
      </c>
      <c r="G460" s="61">
        <v>15</v>
      </c>
      <c r="H460" s="140">
        <f t="shared" si="9"/>
        <v>2534.25</v>
      </c>
      <c r="I460" s="141"/>
    </row>
    <row r="461" spans="1:9" ht="15" x14ac:dyDescent="0.2">
      <c r="A461" s="136" t="s">
        <v>320</v>
      </c>
      <c r="B461" s="58" t="s">
        <v>25</v>
      </c>
      <c r="C461" s="137" t="s">
        <v>329</v>
      </c>
      <c r="D461" s="58" t="s">
        <v>34</v>
      </c>
      <c r="E461" s="138">
        <v>40906</v>
      </c>
      <c r="F461" s="139">
        <v>340.95</v>
      </c>
      <c r="G461" s="61">
        <v>8</v>
      </c>
      <c r="H461" s="140">
        <f t="shared" si="9"/>
        <v>2727.6</v>
      </c>
      <c r="I461" s="141"/>
    </row>
    <row r="462" spans="1:9" ht="15" x14ac:dyDescent="0.2">
      <c r="A462" s="136" t="s">
        <v>321</v>
      </c>
      <c r="B462" s="58" t="s">
        <v>27</v>
      </c>
      <c r="C462" s="137" t="s">
        <v>322</v>
      </c>
      <c r="D462" s="58" t="s">
        <v>26</v>
      </c>
      <c r="E462" s="138">
        <v>40907</v>
      </c>
      <c r="F462" s="139">
        <v>340.95</v>
      </c>
      <c r="G462" s="61">
        <v>12</v>
      </c>
      <c r="H462" s="140">
        <f t="shared" si="9"/>
        <v>4091.3999999999996</v>
      </c>
      <c r="I462" s="141"/>
    </row>
    <row r="463" spans="1:9" ht="15" x14ac:dyDescent="0.2">
      <c r="A463" s="136" t="s">
        <v>313</v>
      </c>
      <c r="B463" s="58" t="s">
        <v>25</v>
      </c>
      <c r="C463" s="137" t="s">
        <v>324</v>
      </c>
      <c r="D463" s="58" t="s">
        <v>33</v>
      </c>
      <c r="E463" s="138">
        <v>40907</v>
      </c>
      <c r="F463" s="139">
        <v>340.95</v>
      </c>
      <c r="G463" s="61">
        <v>4</v>
      </c>
      <c r="H463" s="140">
        <f t="shared" si="9"/>
        <v>1363.8</v>
      </c>
      <c r="I463" s="141"/>
    </row>
    <row r="464" spans="1:9" ht="15" x14ac:dyDescent="0.2">
      <c r="A464" s="136" t="s">
        <v>327</v>
      </c>
      <c r="B464" s="58" t="s">
        <v>27</v>
      </c>
      <c r="C464" s="137" t="s">
        <v>319</v>
      </c>
      <c r="D464" s="58" t="s">
        <v>30</v>
      </c>
      <c r="E464" s="138">
        <v>40912</v>
      </c>
      <c r="F464" s="139">
        <v>340.95</v>
      </c>
      <c r="G464" s="61">
        <v>2</v>
      </c>
      <c r="H464" s="140">
        <f t="shared" si="9"/>
        <v>681.9</v>
      </c>
      <c r="I464" s="141"/>
    </row>
    <row r="465" spans="1:9" ht="15" x14ac:dyDescent="0.2">
      <c r="A465" s="136" t="s">
        <v>321</v>
      </c>
      <c r="B465" s="58" t="s">
        <v>31</v>
      </c>
      <c r="C465" s="137" t="s">
        <v>322</v>
      </c>
      <c r="D465" s="58" t="s">
        <v>33</v>
      </c>
      <c r="E465" s="138">
        <v>40912</v>
      </c>
      <c r="F465" s="139">
        <v>168.95</v>
      </c>
      <c r="G465" s="61">
        <v>15</v>
      </c>
      <c r="H465" s="140">
        <f t="shared" si="9"/>
        <v>2534.25</v>
      </c>
      <c r="I465" s="141"/>
    </row>
    <row r="466" spans="1:9" ht="15" x14ac:dyDescent="0.2">
      <c r="A466" s="136" t="s">
        <v>321</v>
      </c>
      <c r="B466" s="58" t="s">
        <v>29</v>
      </c>
      <c r="C466" s="137" t="s">
        <v>322</v>
      </c>
      <c r="D466" s="58" t="s">
        <v>34</v>
      </c>
      <c r="E466" s="138">
        <v>40912</v>
      </c>
      <c r="F466" s="139">
        <v>79.989999999999995</v>
      </c>
      <c r="G466" s="61">
        <v>1</v>
      </c>
      <c r="H466" s="140">
        <f t="shared" si="9"/>
        <v>79.989999999999995</v>
      </c>
      <c r="I466" s="141"/>
    </row>
    <row r="467" spans="1:9" ht="15" x14ac:dyDescent="0.2">
      <c r="A467" s="136" t="s">
        <v>328</v>
      </c>
      <c r="B467" s="58" t="s">
        <v>32</v>
      </c>
      <c r="C467" s="137" t="s">
        <v>329</v>
      </c>
      <c r="D467" s="58" t="s">
        <v>26</v>
      </c>
      <c r="E467" s="138">
        <v>40913</v>
      </c>
      <c r="F467" s="139">
        <v>799.95</v>
      </c>
      <c r="G467" s="61">
        <v>18</v>
      </c>
      <c r="H467" s="140">
        <f t="shared" si="9"/>
        <v>14399.1</v>
      </c>
      <c r="I467" s="141"/>
    </row>
    <row r="468" spans="1:9" ht="15" x14ac:dyDescent="0.2">
      <c r="A468" s="136" t="s">
        <v>318</v>
      </c>
      <c r="B468" s="58" t="s">
        <v>31</v>
      </c>
      <c r="C468" s="137" t="s">
        <v>319</v>
      </c>
      <c r="D468" s="58" t="s">
        <v>26</v>
      </c>
      <c r="E468" s="138">
        <v>40913</v>
      </c>
      <c r="F468" s="139">
        <v>168.95</v>
      </c>
      <c r="G468" s="61">
        <v>20</v>
      </c>
      <c r="H468" s="140">
        <f t="shared" si="9"/>
        <v>3379</v>
      </c>
      <c r="I468" s="141"/>
    </row>
    <row r="469" spans="1:9" ht="15" x14ac:dyDescent="0.2">
      <c r="A469" s="136" t="s">
        <v>327</v>
      </c>
      <c r="B469" s="58" t="s">
        <v>31</v>
      </c>
      <c r="C469" s="137" t="s">
        <v>319</v>
      </c>
      <c r="D469" s="58" t="s">
        <v>28</v>
      </c>
      <c r="E469" s="138">
        <v>40913</v>
      </c>
      <c r="F469" s="139">
        <v>168.95</v>
      </c>
      <c r="G469" s="61">
        <v>4</v>
      </c>
      <c r="H469" s="140">
        <f t="shared" si="9"/>
        <v>675.8</v>
      </c>
      <c r="I469" s="141"/>
    </row>
    <row r="470" spans="1:9" ht="15" x14ac:dyDescent="0.2">
      <c r="A470" s="136" t="s">
        <v>320</v>
      </c>
      <c r="B470" s="58" t="s">
        <v>27</v>
      </c>
      <c r="C470" s="137" t="s">
        <v>329</v>
      </c>
      <c r="D470" s="58" t="s">
        <v>30</v>
      </c>
      <c r="E470" s="138">
        <v>40914</v>
      </c>
      <c r="F470" s="139">
        <v>340.95</v>
      </c>
      <c r="G470" s="61">
        <v>11</v>
      </c>
      <c r="H470" s="140">
        <f t="shared" si="9"/>
        <v>3750.45</v>
      </c>
      <c r="I470" s="141"/>
    </row>
    <row r="471" spans="1:9" ht="15" x14ac:dyDescent="0.2">
      <c r="A471" s="136" t="s">
        <v>325</v>
      </c>
      <c r="B471" s="58" t="s">
        <v>27</v>
      </c>
      <c r="C471" s="137" t="s">
        <v>319</v>
      </c>
      <c r="D471" s="58" t="s">
        <v>30</v>
      </c>
      <c r="E471" s="138">
        <v>40914</v>
      </c>
      <c r="F471" s="139">
        <v>340.95</v>
      </c>
      <c r="G471" s="61">
        <v>1</v>
      </c>
      <c r="H471" s="140">
        <f t="shared" si="9"/>
        <v>340.95</v>
      </c>
      <c r="I471" s="141"/>
    </row>
    <row r="472" spans="1:9" ht="15" x14ac:dyDescent="0.2">
      <c r="A472" s="136" t="s">
        <v>313</v>
      </c>
      <c r="B472" s="58" t="s">
        <v>25</v>
      </c>
      <c r="C472" s="137" t="s">
        <v>324</v>
      </c>
      <c r="D472" s="58" t="s">
        <v>33</v>
      </c>
      <c r="E472" s="138">
        <v>40914</v>
      </c>
      <c r="F472" s="139">
        <v>340.95</v>
      </c>
      <c r="G472" s="61">
        <v>7</v>
      </c>
      <c r="H472" s="140">
        <f t="shared" si="9"/>
        <v>2386.65</v>
      </c>
      <c r="I472" s="141"/>
    </row>
    <row r="473" spans="1:9" ht="15" x14ac:dyDescent="0.2">
      <c r="A473" s="136" t="s">
        <v>314</v>
      </c>
      <c r="B473" s="58" t="s">
        <v>32</v>
      </c>
      <c r="C473" s="137" t="s">
        <v>322</v>
      </c>
      <c r="D473" s="58" t="s">
        <v>30</v>
      </c>
      <c r="E473" s="138">
        <v>40915</v>
      </c>
      <c r="F473" s="139">
        <v>799.95</v>
      </c>
      <c r="G473" s="61">
        <v>7</v>
      </c>
      <c r="H473" s="140">
        <f t="shared" si="9"/>
        <v>5599.6500000000005</v>
      </c>
      <c r="I473" s="141"/>
    </row>
    <row r="474" spans="1:9" ht="15" x14ac:dyDescent="0.2">
      <c r="A474" s="136" t="s">
        <v>317</v>
      </c>
      <c r="B474" s="58" t="s">
        <v>32</v>
      </c>
      <c r="C474" s="137" t="s">
        <v>324</v>
      </c>
      <c r="D474" s="58" t="s">
        <v>30</v>
      </c>
      <c r="E474" s="138">
        <v>40915</v>
      </c>
      <c r="F474" s="139">
        <v>799.95</v>
      </c>
      <c r="G474" s="61">
        <v>8</v>
      </c>
      <c r="H474" s="140">
        <f t="shared" si="9"/>
        <v>6399.6</v>
      </c>
      <c r="I474" s="141"/>
    </row>
    <row r="475" spans="1:9" ht="15" x14ac:dyDescent="0.2">
      <c r="A475" s="136" t="s">
        <v>323</v>
      </c>
      <c r="B475" s="58" t="s">
        <v>29</v>
      </c>
      <c r="C475" s="137" t="s">
        <v>329</v>
      </c>
      <c r="D475" s="58" t="s">
        <v>26</v>
      </c>
      <c r="E475" s="138">
        <v>40915</v>
      </c>
      <c r="F475" s="139">
        <v>79.989999999999995</v>
      </c>
      <c r="G475" s="61">
        <v>16</v>
      </c>
      <c r="H475" s="140">
        <f t="shared" si="9"/>
        <v>1279.8399999999999</v>
      </c>
      <c r="I475" s="141"/>
    </row>
    <row r="476" spans="1:9" ht="15" x14ac:dyDescent="0.2">
      <c r="A476" s="136" t="s">
        <v>327</v>
      </c>
      <c r="B476" s="58" t="s">
        <v>31</v>
      </c>
      <c r="C476" s="137" t="s">
        <v>319</v>
      </c>
      <c r="D476" s="58" t="s">
        <v>26</v>
      </c>
      <c r="E476" s="138">
        <v>40915</v>
      </c>
      <c r="F476" s="139">
        <v>168.95</v>
      </c>
      <c r="G476" s="61">
        <v>16</v>
      </c>
      <c r="H476" s="140">
        <f t="shared" si="9"/>
        <v>2703.2</v>
      </c>
      <c r="I476" s="141"/>
    </row>
    <row r="477" spans="1:9" ht="15" x14ac:dyDescent="0.2">
      <c r="A477" s="136" t="s">
        <v>314</v>
      </c>
      <c r="B477" s="58" t="s">
        <v>31</v>
      </c>
      <c r="C477" s="137" t="s">
        <v>322</v>
      </c>
      <c r="D477" s="58" t="s">
        <v>33</v>
      </c>
      <c r="E477" s="138">
        <v>40915</v>
      </c>
      <c r="F477" s="139">
        <v>168.95</v>
      </c>
      <c r="G477" s="61">
        <v>6</v>
      </c>
      <c r="H477" s="140">
        <f t="shared" si="9"/>
        <v>1013.6999999999999</v>
      </c>
      <c r="I477" s="141"/>
    </row>
    <row r="478" spans="1:9" ht="15" x14ac:dyDescent="0.2">
      <c r="A478" s="136" t="s">
        <v>313</v>
      </c>
      <c r="B478" s="58" t="s">
        <v>32</v>
      </c>
      <c r="C478" s="137" t="s">
        <v>319</v>
      </c>
      <c r="D478" s="58" t="s">
        <v>34</v>
      </c>
      <c r="E478" s="138">
        <v>40915</v>
      </c>
      <c r="F478" s="139">
        <v>799.95</v>
      </c>
      <c r="G478" s="61">
        <v>15</v>
      </c>
      <c r="H478" s="140">
        <f t="shared" si="9"/>
        <v>11999.25</v>
      </c>
      <c r="I478" s="141"/>
    </row>
    <row r="479" spans="1:9" ht="15" x14ac:dyDescent="0.2">
      <c r="A479" s="136" t="s">
        <v>313</v>
      </c>
      <c r="B479" s="58" t="s">
        <v>27</v>
      </c>
      <c r="C479" s="137" t="s">
        <v>319</v>
      </c>
      <c r="D479" s="58" t="s">
        <v>34</v>
      </c>
      <c r="E479" s="138">
        <v>40915</v>
      </c>
      <c r="F479" s="139">
        <v>340.95</v>
      </c>
      <c r="G479" s="61">
        <v>11</v>
      </c>
      <c r="H479" s="140">
        <f t="shared" si="9"/>
        <v>3750.45</v>
      </c>
      <c r="I479" s="141"/>
    </row>
    <row r="480" spans="1:9" ht="15" x14ac:dyDescent="0.2">
      <c r="A480" s="136" t="s">
        <v>321</v>
      </c>
      <c r="B480" s="58" t="s">
        <v>31</v>
      </c>
      <c r="C480" s="137" t="s">
        <v>322</v>
      </c>
      <c r="D480" s="58" t="s">
        <v>26</v>
      </c>
      <c r="E480" s="138">
        <v>40916</v>
      </c>
      <c r="F480" s="139">
        <v>168.95</v>
      </c>
      <c r="G480" s="61">
        <v>6</v>
      </c>
      <c r="H480" s="140">
        <f t="shared" si="9"/>
        <v>1013.6999999999999</v>
      </c>
      <c r="I480" s="141"/>
    </row>
    <row r="481" spans="1:9" ht="15" x14ac:dyDescent="0.2">
      <c r="A481" s="136" t="s">
        <v>317</v>
      </c>
      <c r="B481" s="58" t="s">
        <v>31</v>
      </c>
      <c r="C481" s="137" t="s">
        <v>324</v>
      </c>
      <c r="D481" s="58" t="s">
        <v>34</v>
      </c>
      <c r="E481" s="138">
        <v>40916</v>
      </c>
      <c r="F481" s="139">
        <v>168.95</v>
      </c>
      <c r="G481" s="61">
        <v>11</v>
      </c>
      <c r="H481" s="140">
        <f t="shared" si="9"/>
        <v>1858.4499999999998</v>
      </c>
      <c r="I481" s="141"/>
    </row>
    <row r="482" spans="1:9" ht="15" x14ac:dyDescent="0.2">
      <c r="A482" s="136" t="s">
        <v>320</v>
      </c>
      <c r="B482" s="58" t="s">
        <v>32</v>
      </c>
      <c r="C482" s="137" t="s">
        <v>329</v>
      </c>
      <c r="D482" s="58" t="s">
        <v>34</v>
      </c>
      <c r="E482" s="138">
        <v>40916</v>
      </c>
      <c r="F482" s="139">
        <v>799.95</v>
      </c>
      <c r="G482" s="61">
        <v>7</v>
      </c>
      <c r="H482" s="140">
        <f t="shared" si="9"/>
        <v>5599.6500000000005</v>
      </c>
      <c r="I482" s="141"/>
    </row>
    <row r="483" spans="1:9" ht="15" x14ac:dyDescent="0.2">
      <c r="A483" s="136" t="s">
        <v>325</v>
      </c>
      <c r="B483" s="58" t="s">
        <v>31</v>
      </c>
      <c r="C483" s="137" t="s">
        <v>319</v>
      </c>
      <c r="D483" s="58" t="s">
        <v>34</v>
      </c>
      <c r="E483" s="138">
        <v>40918</v>
      </c>
      <c r="F483" s="139">
        <v>168.95</v>
      </c>
      <c r="G483" s="61">
        <v>1</v>
      </c>
      <c r="H483" s="140">
        <f t="shared" si="9"/>
        <v>168.95</v>
      </c>
      <c r="I483" s="141"/>
    </row>
    <row r="484" spans="1:9" ht="15" x14ac:dyDescent="0.2">
      <c r="A484" s="136" t="s">
        <v>314</v>
      </c>
      <c r="B484" s="58" t="s">
        <v>31</v>
      </c>
      <c r="C484" s="137" t="s">
        <v>322</v>
      </c>
      <c r="D484" s="58" t="s">
        <v>30</v>
      </c>
      <c r="E484" s="138">
        <v>40919</v>
      </c>
      <c r="F484" s="139">
        <v>168.95</v>
      </c>
      <c r="G484" s="61">
        <v>15</v>
      </c>
      <c r="H484" s="140">
        <f t="shared" si="9"/>
        <v>2534.25</v>
      </c>
      <c r="I484" s="141"/>
    </row>
    <row r="485" spans="1:9" ht="15" x14ac:dyDescent="0.2">
      <c r="A485" s="136" t="s">
        <v>317</v>
      </c>
      <c r="B485" s="58" t="s">
        <v>29</v>
      </c>
      <c r="C485" s="137" t="s">
        <v>324</v>
      </c>
      <c r="D485" s="58" t="s">
        <v>30</v>
      </c>
      <c r="E485" s="138">
        <v>40919</v>
      </c>
      <c r="F485" s="139">
        <v>79.989999999999995</v>
      </c>
      <c r="G485" s="61">
        <v>12</v>
      </c>
      <c r="H485" s="140">
        <f t="shared" si="9"/>
        <v>959.87999999999988</v>
      </c>
      <c r="I485" s="141"/>
    </row>
    <row r="486" spans="1:9" ht="15" x14ac:dyDescent="0.2">
      <c r="A486" s="136" t="s">
        <v>314</v>
      </c>
      <c r="B486" s="58" t="s">
        <v>31</v>
      </c>
      <c r="C486" s="137" t="s">
        <v>322</v>
      </c>
      <c r="D486" s="58" t="s">
        <v>26</v>
      </c>
      <c r="E486" s="138">
        <v>40919</v>
      </c>
      <c r="F486" s="139">
        <v>168.95</v>
      </c>
      <c r="G486" s="61">
        <v>13</v>
      </c>
      <c r="H486" s="140">
        <f t="shared" si="9"/>
        <v>2196.35</v>
      </c>
      <c r="I486" s="141"/>
    </row>
    <row r="487" spans="1:9" ht="15" x14ac:dyDescent="0.2">
      <c r="A487" s="136" t="s">
        <v>323</v>
      </c>
      <c r="B487" s="58" t="s">
        <v>27</v>
      </c>
      <c r="C487" s="137" t="s">
        <v>329</v>
      </c>
      <c r="D487" s="58" t="s">
        <v>34</v>
      </c>
      <c r="E487" s="138">
        <v>40919</v>
      </c>
      <c r="F487" s="139">
        <v>340.95</v>
      </c>
      <c r="G487" s="61">
        <v>1</v>
      </c>
      <c r="H487" s="140">
        <f t="shared" si="9"/>
        <v>340.95</v>
      </c>
      <c r="I487" s="141"/>
    </row>
    <row r="488" spans="1:9" ht="15" x14ac:dyDescent="0.2">
      <c r="A488" s="136" t="s">
        <v>330</v>
      </c>
      <c r="B488" s="58" t="s">
        <v>27</v>
      </c>
      <c r="C488" s="137" t="s">
        <v>324</v>
      </c>
      <c r="D488" s="58" t="s">
        <v>34</v>
      </c>
      <c r="E488" s="138">
        <v>40919</v>
      </c>
      <c r="F488" s="139">
        <v>340.95</v>
      </c>
      <c r="G488" s="61">
        <v>15</v>
      </c>
      <c r="H488" s="140">
        <f t="shared" si="9"/>
        <v>5114.25</v>
      </c>
      <c r="I488" s="141"/>
    </row>
    <row r="489" spans="1:9" ht="15" x14ac:dyDescent="0.2">
      <c r="A489" s="136" t="s">
        <v>317</v>
      </c>
      <c r="B489" s="58" t="s">
        <v>32</v>
      </c>
      <c r="C489" s="137" t="s">
        <v>324</v>
      </c>
      <c r="D489" s="58" t="s">
        <v>26</v>
      </c>
      <c r="E489" s="138">
        <v>40921</v>
      </c>
      <c r="F489" s="139">
        <v>799.95</v>
      </c>
      <c r="G489" s="61">
        <v>6</v>
      </c>
      <c r="H489" s="140">
        <f t="shared" si="9"/>
        <v>4799.7000000000007</v>
      </c>
      <c r="I489" s="141"/>
    </row>
    <row r="490" spans="1:9" ht="15" x14ac:dyDescent="0.2">
      <c r="A490" s="136" t="s">
        <v>321</v>
      </c>
      <c r="B490" s="58" t="s">
        <v>25</v>
      </c>
      <c r="C490" s="137" t="s">
        <v>322</v>
      </c>
      <c r="D490" s="58" t="s">
        <v>34</v>
      </c>
      <c r="E490" s="138">
        <v>40921</v>
      </c>
      <c r="F490" s="139">
        <v>340.95</v>
      </c>
      <c r="G490" s="61">
        <v>13</v>
      </c>
      <c r="H490" s="140">
        <f t="shared" si="9"/>
        <v>4432.3499999999995</v>
      </c>
      <c r="I490" s="141"/>
    </row>
    <row r="491" spans="1:9" ht="15" x14ac:dyDescent="0.2">
      <c r="A491" s="136" t="s">
        <v>313</v>
      </c>
      <c r="B491" s="58" t="s">
        <v>31</v>
      </c>
      <c r="C491" s="137" t="s">
        <v>319</v>
      </c>
      <c r="D491" s="58" t="s">
        <v>30</v>
      </c>
      <c r="E491" s="138">
        <v>40922</v>
      </c>
      <c r="F491" s="139">
        <v>168.95</v>
      </c>
      <c r="G491" s="61">
        <v>15</v>
      </c>
      <c r="H491" s="140">
        <f t="shared" si="9"/>
        <v>2534.25</v>
      </c>
      <c r="I491" s="141"/>
    </row>
    <row r="492" spans="1:9" ht="15" x14ac:dyDescent="0.2">
      <c r="A492" s="136" t="s">
        <v>318</v>
      </c>
      <c r="B492" s="58" t="s">
        <v>25</v>
      </c>
      <c r="C492" s="137" t="s">
        <v>319</v>
      </c>
      <c r="D492" s="58" t="s">
        <v>28</v>
      </c>
      <c r="E492" s="138">
        <v>40922</v>
      </c>
      <c r="F492" s="139">
        <v>340.95</v>
      </c>
      <c r="G492" s="61">
        <v>12</v>
      </c>
      <c r="H492" s="140">
        <f t="shared" si="9"/>
        <v>4091.3999999999996</v>
      </c>
      <c r="I492" s="141"/>
    </row>
    <row r="493" spans="1:9" ht="15" x14ac:dyDescent="0.2">
      <c r="A493" s="136" t="s">
        <v>325</v>
      </c>
      <c r="B493" s="58" t="s">
        <v>25</v>
      </c>
      <c r="C493" s="137" t="s">
        <v>319</v>
      </c>
      <c r="D493" s="58" t="s">
        <v>34</v>
      </c>
      <c r="E493" s="138">
        <v>40922</v>
      </c>
      <c r="F493" s="139">
        <v>340.95</v>
      </c>
      <c r="G493" s="61">
        <v>2</v>
      </c>
      <c r="H493" s="140">
        <f t="shared" si="9"/>
        <v>681.9</v>
      </c>
      <c r="I493" s="141"/>
    </row>
    <row r="494" spans="1:9" ht="15" x14ac:dyDescent="0.2">
      <c r="A494" s="136" t="s">
        <v>325</v>
      </c>
      <c r="B494" s="58" t="s">
        <v>29</v>
      </c>
      <c r="C494" s="137" t="s">
        <v>319</v>
      </c>
      <c r="D494" s="58" t="s">
        <v>30</v>
      </c>
      <c r="E494" s="138">
        <v>40923</v>
      </c>
      <c r="F494" s="139">
        <v>79.989999999999995</v>
      </c>
      <c r="G494" s="61">
        <v>2</v>
      </c>
      <c r="H494" s="140">
        <f t="shared" si="9"/>
        <v>159.97999999999999</v>
      </c>
      <c r="I494" s="141"/>
    </row>
    <row r="495" spans="1:9" ht="15" x14ac:dyDescent="0.2">
      <c r="A495" s="136" t="s">
        <v>326</v>
      </c>
      <c r="B495" s="58" t="s">
        <v>29</v>
      </c>
      <c r="C495" s="137" t="s">
        <v>329</v>
      </c>
      <c r="D495" s="58" t="s">
        <v>26</v>
      </c>
      <c r="E495" s="138">
        <v>40923</v>
      </c>
      <c r="F495" s="139">
        <v>79.989999999999995</v>
      </c>
      <c r="G495" s="61">
        <v>8</v>
      </c>
      <c r="H495" s="140">
        <f t="shared" si="9"/>
        <v>639.91999999999996</v>
      </c>
      <c r="I495" s="141"/>
    </row>
    <row r="496" spans="1:9" ht="15" x14ac:dyDescent="0.2">
      <c r="A496" s="136" t="s">
        <v>321</v>
      </c>
      <c r="B496" s="58" t="s">
        <v>27</v>
      </c>
      <c r="C496" s="137" t="s">
        <v>322</v>
      </c>
      <c r="D496" s="58" t="s">
        <v>33</v>
      </c>
      <c r="E496" s="138">
        <v>40923</v>
      </c>
      <c r="F496" s="139">
        <v>340.95</v>
      </c>
      <c r="G496" s="61">
        <v>10</v>
      </c>
      <c r="H496" s="140">
        <f t="shared" si="9"/>
        <v>3409.5</v>
      </c>
      <c r="I496" s="141"/>
    </row>
    <row r="497" spans="1:9" ht="15" x14ac:dyDescent="0.2">
      <c r="A497" s="136" t="s">
        <v>318</v>
      </c>
      <c r="B497" s="58" t="s">
        <v>32</v>
      </c>
      <c r="C497" s="137" t="s">
        <v>319</v>
      </c>
      <c r="D497" s="58" t="s">
        <v>30</v>
      </c>
      <c r="E497" s="138">
        <v>40926</v>
      </c>
      <c r="F497" s="139">
        <v>799.95</v>
      </c>
      <c r="G497" s="61">
        <v>3</v>
      </c>
      <c r="H497" s="140">
        <f t="shared" si="9"/>
        <v>2399.8500000000004</v>
      </c>
      <c r="I497" s="141"/>
    </row>
    <row r="498" spans="1:9" ht="15" x14ac:dyDescent="0.2">
      <c r="A498" s="136" t="s">
        <v>327</v>
      </c>
      <c r="B498" s="58" t="s">
        <v>29</v>
      </c>
      <c r="C498" s="137" t="s">
        <v>319</v>
      </c>
      <c r="D498" s="58" t="s">
        <v>28</v>
      </c>
      <c r="E498" s="138">
        <v>40926</v>
      </c>
      <c r="F498" s="139">
        <v>79.989999999999995</v>
      </c>
      <c r="G498" s="61">
        <v>14</v>
      </c>
      <c r="H498" s="140">
        <f t="shared" si="9"/>
        <v>1119.8599999999999</v>
      </c>
      <c r="I498" s="141"/>
    </row>
    <row r="499" spans="1:9" ht="15" x14ac:dyDescent="0.2">
      <c r="A499" s="136" t="s">
        <v>318</v>
      </c>
      <c r="B499" s="58" t="s">
        <v>25</v>
      </c>
      <c r="C499" s="137" t="s">
        <v>319</v>
      </c>
      <c r="D499" s="58" t="s">
        <v>34</v>
      </c>
      <c r="E499" s="138">
        <v>40926</v>
      </c>
      <c r="F499" s="139">
        <v>340.95</v>
      </c>
      <c r="G499" s="61">
        <v>8</v>
      </c>
      <c r="H499" s="140">
        <f t="shared" si="9"/>
        <v>2727.6</v>
      </c>
      <c r="I499" s="141"/>
    </row>
    <row r="500" spans="1:9" ht="15" x14ac:dyDescent="0.2">
      <c r="A500" s="136" t="s">
        <v>330</v>
      </c>
      <c r="B500" s="58" t="s">
        <v>32</v>
      </c>
      <c r="C500" s="137" t="s">
        <v>324</v>
      </c>
      <c r="D500" s="58" t="s">
        <v>28</v>
      </c>
      <c r="E500" s="138">
        <v>40927</v>
      </c>
      <c r="F500" s="139">
        <v>799.95</v>
      </c>
      <c r="G500" s="61">
        <v>10</v>
      </c>
      <c r="H500" s="140">
        <f t="shared" si="9"/>
        <v>7999.5</v>
      </c>
      <c r="I500" s="141"/>
    </row>
    <row r="501" spans="1:9" ht="15" x14ac:dyDescent="0.2">
      <c r="A501" s="136" t="s">
        <v>326</v>
      </c>
      <c r="B501" s="58" t="s">
        <v>32</v>
      </c>
      <c r="C501" s="137" t="s">
        <v>329</v>
      </c>
      <c r="D501" s="58" t="s">
        <v>26</v>
      </c>
      <c r="E501" s="138">
        <v>40929</v>
      </c>
      <c r="F501" s="139">
        <v>799.95</v>
      </c>
      <c r="G501" s="61">
        <v>15</v>
      </c>
      <c r="H501" s="140">
        <f t="shared" si="9"/>
        <v>11999.25</v>
      </c>
      <c r="I501" s="141"/>
    </row>
    <row r="502" spans="1:9" ht="15" x14ac:dyDescent="0.2">
      <c r="A502" s="136" t="s">
        <v>317</v>
      </c>
      <c r="B502" s="58" t="s">
        <v>27</v>
      </c>
      <c r="C502" s="137" t="s">
        <v>324</v>
      </c>
      <c r="D502" s="58" t="s">
        <v>33</v>
      </c>
      <c r="E502" s="138">
        <v>40929</v>
      </c>
      <c r="F502" s="139">
        <v>340.95</v>
      </c>
      <c r="G502" s="61">
        <v>11</v>
      </c>
      <c r="H502" s="140">
        <f t="shared" si="9"/>
        <v>3750.45</v>
      </c>
      <c r="I502" s="141"/>
    </row>
    <row r="503" spans="1:9" ht="15" x14ac:dyDescent="0.2">
      <c r="A503" s="136" t="s">
        <v>330</v>
      </c>
      <c r="B503" s="58" t="s">
        <v>29</v>
      </c>
      <c r="C503" s="137" t="s">
        <v>324</v>
      </c>
      <c r="D503" s="58" t="s">
        <v>34</v>
      </c>
      <c r="E503" s="138">
        <v>40930</v>
      </c>
      <c r="F503" s="139">
        <v>79.989999999999995</v>
      </c>
      <c r="G503" s="61">
        <v>10</v>
      </c>
      <c r="H503" s="140">
        <f t="shared" si="9"/>
        <v>799.9</v>
      </c>
      <c r="I503" s="141"/>
    </row>
    <row r="504" spans="1:9" ht="15" x14ac:dyDescent="0.2">
      <c r="A504" s="136" t="s">
        <v>317</v>
      </c>
      <c r="B504" s="58" t="s">
        <v>31</v>
      </c>
      <c r="C504" s="137" t="s">
        <v>324</v>
      </c>
      <c r="D504" s="58" t="s">
        <v>33</v>
      </c>
      <c r="E504" s="138">
        <v>40932</v>
      </c>
      <c r="F504" s="139">
        <v>168.95</v>
      </c>
      <c r="G504" s="61">
        <v>11</v>
      </c>
      <c r="H504" s="140">
        <f t="shared" si="9"/>
        <v>1858.4499999999998</v>
      </c>
      <c r="I504" s="141"/>
    </row>
    <row r="505" spans="1:9" ht="15" x14ac:dyDescent="0.2">
      <c r="A505" s="136" t="s">
        <v>313</v>
      </c>
      <c r="B505" s="58" t="s">
        <v>32</v>
      </c>
      <c r="C505" s="137" t="s">
        <v>319</v>
      </c>
      <c r="D505" s="58" t="s">
        <v>30</v>
      </c>
      <c r="E505" s="138">
        <v>40933</v>
      </c>
      <c r="F505" s="139">
        <v>799.95</v>
      </c>
      <c r="G505" s="61">
        <v>2</v>
      </c>
      <c r="H505" s="140">
        <f t="shared" si="9"/>
        <v>1599.9</v>
      </c>
      <c r="I505" s="141"/>
    </row>
    <row r="506" spans="1:9" ht="15" x14ac:dyDescent="0.2">
      <c r="A506" s="136" t="s">
        <v>314</v>
      </c>
      <c r="B506" s="58" t="s">
        <v>25</v>
      </c>
      <c r="C506" s="137" t="s">
        <v>322</v>
      </c>
      <c r="D506" s="58" t="s">
        <v>33</v>
      </c>
      <c r="E506" s="138">
        <v>40933</v>
      </c>
      <c r="F506" s="139">
        <v>340.95</v>
      </c>
      <c r="G506" s="61">
        <v>15</v>
      </c>
      <c r="H506" s="140">
        <f t="shared" si="9"/>
        <v>5114.25</v>
      </c>
      <c r="I506" s="141"/>
    </row>
    <row r="507" spans="1:9" ht="15" x14ac:dyDescent="0.2">
      <c r="A507" s="136" t="s">
        <v>323</v>
      </c>
      <c r="B507" s="58" t="s">
        <v>32</v>
      </c>
      <c r="C507" s="137" t="s">
        <v>329</v>
      </c>
      <c r="D507" s="58" t="s">
        <v>28</v>
      </c>
      <c r="E507" s="138">
        <v>40933</v>
      </c>
      <c r="F507" s="139">
        <v>799.95</v>
      </c>
      <c r="G507" s="61">
        <v>11</v>
      </c>
      <c r="H507" s="140">
        <f t="shared" si="9"/>
        <v>8799.4500000000007</v>
      </c>
      <c r="I507" s="141"/>
    </row>
    <row r="508" spans="1:9" ht="15" x14ac:dyDescent="0.2">
      <c r="A508" s="136" t="s">
        <v>323</v>
      </c>
      <c r="B508" s="58" t="s">
        <v>27</v>
      </c>
      <c r="C508" s="137" t="s">
        <v>329</v>
      </c>
      <c r="D508" s="58" t="s">
        <v>26</v>
      </c>
      <c r="E508" s="138">
        <v>40934</v>
      </c>
      <c r="F508" s="139">
        <v>340.95</v>
      </c>
      <c r="G508" s="61">
        <v>17</v>
      </c>
      <c r="H508" s="140">
        <f t="shared" si="9"/>
        <v>5796.15</v>
      </c>
      <c r="I508" s="141"/>
    </row>
    <row r="509" spans="1:9" ht="15" x14ac:dyDescent="0.2">
      <c r="A509" s="136" t="s">
        <v>318</v>
      </c>
      <c r="B509" s="58" t="s">
        <v>27</v>
      </c>
      <c r="C509" s="137" t="s">
        <v>319</v>
      </c>
      <c r="D509" s="58" t="s">
        <v>33</v>
      </c>
      <c r="E509" s="138">
        <v>40934</v>
      </c>
      <c r="F509" s="139">
        <v>340.95</v>
      </c>
      <c r="G509" s="61">
        <v>8</v>
      </c>
      <c r="H509" s="140">
        <f t="shared" si="9"/>
        <v>2727.6</v>
      </c>
      <c r="I509" s="141"/>
    </row>
    <row r="510" spans="1:9" ht="15" x14ac:dyDescent="0.2">
      <c r="A510" s="136" t="s">
        <v>321</v>
      </c>
      <c r="B510" s="58" t="s">
        <v>31</v>
      </c>
      <c r="C510" s="137" t="s">
        <v>322</v>
      </c>
      <c r="D510" s="58" t="s">
        <v>30</v>
      </c>
      <c r="E510" s="138">
        <v>40935</v>
      </c>
      <c r="F510" s="139">
        <v>168.95</v>
      </c>
      <c r="G510" s="61">
        <v>9</v>
      </c>
      <c r="H510" s="140">
        <f t="shared" si="9"/>
        <v>1520.55</v>
      </c>
      <c r="I510" s="141"/>
    </row>
    <row r="511" spans="1:9" ht="15" x14ac:dyDescent="0.2">
      <c r="A511" s="136" t="s">
        <v>330</v>
      </c>
      <c r="B511" s="58" t="s">
        <v>29</v>
      </c>
      <c r="C511" s="137" t="s">
        <v>324</v>
      </c>
      <c r="D511" s="58" t="s">
        <v>28</v>
      </c>
      <c r="E511" s="138">
        <v>40935</v>
      </c>
      <c r="F511" s="139">
        <v>79.989999999999995</v>
      </c>
      <c r="G511" s="61">
        <v>2</v>
      </c>
      <c r="H511" s="140">
        <f t="shared" si="9"/>
        <v>159.97999999999999</v>
      </c>
      <c r="I511" s="141"/>
    </row>
    <row r="512" spans="1:9" ht="15" x14ac:dyDescent="0.2">
      <c r="A512" s="136" t="s">
        <v>328</v>
      </c>
      <c r="B512" s="58" t="s">
        <v>32</v>
      </c>
      <c r="C512" s="137" t="s">
        <v>329</v>
      </c>
      <c r="D512" s="58" t="s">
        <v>34</v>
      </c>
      <c r="E512" s="138">
        <v>40936</v>
      </c>
      <c r="F512" s="139">
        <v>799.95</v>
      </c>
      <c r="G512" s="61">
        <v>15</v>
      </c>
      <c r="H512" s="140">
        <f t="shared" si="9"/>
        <v>11999.25</v>
      </c>
      <c r="I512" s="141"/>
    </row>
    <row r="513" spans="1:9" ht="15" x14ac:dyDescent="0.2">
      <c r="A513" s="136" t="s">
        <v>327</v>
      </c>
      <c r="B513" s="58" t="s">
        <v>31</v>
      </c>
      <c r="C513" s="137" t="s">
        <v>319</v>
      </c>
      <c r="D513" s="58" t="s">
        <v>30</v>
      </c>
      <c r="E513" s="138">
        <v>40937</v>
      </c>
      <c r="F513" s="139">
        <v>168.95</v>
      </c>
      <c r="G513" s="61">
        <v>4</v>
      </c>
      <c r="H513" s="140">
        <f t="shared" si="9"/>
        <v>675.8</v>
      </c>
      <c r="I513" s="141"/>
    </row>
    <row r="514" spans="1:9" ht="15" x14ac:dyDescent="0.2">
      <c r="A514" s="136" t="s">
        <v>321</v>
      </c>
      <c r="B514" s="58" t="s">
        <v>27</v>
      </c>
      <c r="C514" s="137" t="s">
        <v>322</v>
      </c>
      <c r="D514" s="58" t="s">
        <v>30</v>
      </c>
      <c r="E514" s="138">
        <v>40937</v>
      </c>
      <c r="F514" s="139">
        <v>340.95</v>
      </c>
      <c r="G514" s="61">
        <v>15</v>
      </c>
      <c r="H514" s="140">
        <f t="shared" si="9"/>
        <v>5114.25</v>
      </c>
      <c r="I514" s="141"/>
    </row>
    <row r="515" spans="1:9" ht="15" x14ac:dyDescent="0.2">
      <c r="A515" s="136" t="s">
        <v>318</v>
      </c>
      <c r="B515" s="58" t="s">
        <v>31</v>
      </c>
      <c r="C515" s="137" t="s">
        <v>319</v>
      </c>
      <c r="D515" s="58" t="s">
        <v>26</v>
      </c>
      <c r="E515" s="138">
        <v>40939</v>
      </c>
      <c r="F515" s="139">
        <v>168.95</v>
      </c>
      <c r="G515" s="61">
        <v>13</v>
      </c>
      <c r="H515" s="140">
        <f t="shared" si="9"/>
        <v>2196.35</v>
      </c>
      <c r="I515" s="141"/>
    </row>
    <row r="516" spans="1:9" ht="15" x14ac:dyDescent="0.2">
      <c r="A516" s="136" t="s">
        <v>320</v>
      </c>
      <c r="B516" s="58" t="s">
        <v>29</v>
      </c>
      <c r="C516" s="137" t="s">
        <v>329</v>
      </c>
      <c r="D516" s="58" t="s">
        <v>33</v>
      </c>
      <c r="E516" s="138">
        <v>40939</v>
      </c>
      <c r="F516" s="139">
        <v>79.989999999999995</v>
      </c>
      <c r="G516" s="61">
        <v>8</v>
      </c>
      <c r="H516" s="140">
        <f t="shared" si="9"/>
        <v>639.91999999999996</v>
      </c>
      <c r="I516" s="141"/>
    </row>
    <row r="517" spans="1:9" ht="15" x14ac:dyDescent="0.2">
      <c r="A517" s="136" t="s">
        <v>330</v>
      </c>
      <c r="B517" s="58" t="s">
        <v>29</v>
      </c>
      <c r="C517" s="137" t="s">
        <v>324</v>
      </c>
      <c r="D517" s="58" t="s">
        <v>33</v>
      </c>
      <c r="E517" s="138">
        <v>40939</v>
      </c>
      <c r="F517" s="139">
        <v>79.989999999999995</v>
      </c>
      <c r="G517" s="61">
        <v>1</v>
      </c>
      <c r="H517" s="140">
        <f t="shared" ref="H517:H580" si="10">F517*G517</f>
        <v>79.989999999999995</v>
      </c>
      <c r="I517" s="141"/>
    </row>
    <row r="518" spans="1:9" ht="15" x14ac:dyDescent="0.2">
      <c r="A518" s="136" t="s">
        <v>328</v>
      </c>
      <c r="B518" s="58" t="s">
        <v>31</v>
      </c>
      <c r="C518" s="137" t="s">
        <v>329</v>
      </c>
      <c r="D518" s="58" t="s">
        <v>33</v>
      </c>
      <c r="E518" s="138">
        <v>40939</v>
      </c>
      <c r="F518" s="139">
        <v>168.95</v>
      </c>
      <c r="G518" s="61">
        <v>13</v>
      </c>
      <c r="H518" s="140">
        <f t="shared" si="10"/>
        <v>2196.35</v>
      </c>
      <c r="I518" s="141"/>
    </row>
    <row r="519" spans="1:9" ht="15" x14ac:dyDescent="0.2">
      <c r="A519" s="136" t="s">
        <v>328</v>
      </c>
      <c r="B519" s="58" t="s">
        <v>25</v>
      </c>
      <c r="C519" s="137" t="s">
        <v>329</v>
      </c>
      <c r="D519" s="58" t="s">
        <v>26</v>
      </c>
      <c r="E519" s="138">
        <v>40940</v>
      </c>
      <c r="F519" s="139">
        <v>340.95</v>
      </c>
      <c r="G519" s="61">
        <v>13</v>
      </c>
      <c r="H519" s="140">
        <f t="shared" si="10"/>
        <v>4432.3499999999995</v>
      </c>
      <c r="I519" s="141"/>
    </row>
    <row r="520" spans="1:9" ht="15" x14ac:dyDescent="0.2">
      <c r="A520" s="136" t="s">
        <v>317</v>
      </c>
      <c r="B520" s="58" t="s">
        <v>25</v>
      </c>
      <c r="C520" s="137" t="s">
        <v>324</v>
      </c>
      <c r="D520" s="58" t="s">
        <v>26</v>
      </c>
      <c r="E520" s="138">
        <v>40941</v>
      </c>
      <c r="F520" s="139">
        <v>340.95</v>
      </c>
      <c r="G520" s="61">
        <v>12</v>
      </c>
      <c r="H520" s="140">
        <f t="shared" si="10"/>
        <v>4091.3999999999996</v>
      </c>
      <c r="I520" s="141"/>
    </row>
    <row r="521" spans="1:9" ht="15" x14ac:dyDescent="0.2">
      <c r="A521" s="136" t="s">
        <v>317</v>
      </c>
      <c r="B521" s="58" t="s">
        <v>25</v>
      </c>
      <c r="C521" s="137" t="s">
        <v>324</v>
      </c>
      <c r="D521" s="58" t="s">
        <v>34</v>
      </c>
      <c r="E521" s="138">
        <v>40941</v>
      </c>
      <c r="F521" s="139">
        <v>340.95</v>
      </c>
      <c r="G521" s="61">
        <v>9</v>
      </c>
      <c r="H521" s="140">
        <f t="shared" si="10"/>
        <v>3068.5499999999997</v>
      </c>
      <c r="I521" s="141"/>
    </row>
    <row r="522" spans="1:9" ht="15" x14ac:dyDescent="0.2">
      <c r="A522" s="136" t="s">
        <v>318</v>
      </c>
      <c r="B522" s="58" t="s">
        <v>31</v>
      </c>
      <c r="C522" s="137" t="s">
        <v>319</v>
      </c>
      <c r="D522" s="58" t="s">
        <v>34</v>
      </c>
      <c r="E522" s="138">
        <v>40941</v>
      </c>
      <c r="F522" s="139">
        <v>168.95</v>
      </c>
      <c r="G522" s="61">
        <v>6</v>
      </c>
      <c r="H522" s="140">
        <f t="shared" si="10"/>
        <v>1013.6999999999999</v>
      </c>
      <c r="I522" s="141"/>
    </row>
    <row r="523" spans="1:9" ht="15" x14ac:dyDescent="0.2">
      <c r="A523" s="136" t="s">
        <v>314</v>
      </c>
      <c r="B523" s="58" t="s">
        <v>25</v>
      </c>
      <c r="C523" s="137" t="s">
        <v>322</v>
      </c>
      <c r="D523" s="58" t="s">
        <v>28</v>
      </c>
      <c r="E523" s="138">
        <v>40942</v>
      </c>
      <c r="F523" s="139">
        <v>340.95</v>
      </c>
      <c r="G523" s="61">
        <v>14</v>
      </c>
      <c r="H523" s="140">
        <f t="shared" si="10"/>
        <v>4773.3</v>
      </c>
      <c r="I523" s="141"/>
    </row>
    <row r="524" spans="1:9" ht="15" x14ac:dyDescent="0.2">
      <c r="A524" s="136" t="s">
        <v>330</v>
      </c>
      <c r="B524" s="58" t="s">
        <v>29</v>
      </c>
      <c r="C524" s="137" t="s">
        <v>324</v>
      </c>
      <c r="D524" s="58" t="s">
        <v>28</v>
      </c>
      <c r="E524" s="138">
        <v>40942</v>
      </c>
      <c r="F524" s="139">
        <v>79.989999999999995</v>
      </c>
      <c r="G524" s="61">
        <v>3</v>
      </c>
      <c r="H524" s="140">
        <f t="shared" si="10"/>
        <v>239.96999999999997</v>
      </c>
      <c r="I524" s="141"/>
    </row>
    <row r="525" spans="1:9" ht="15" x14ac:dyDescent="0.2">
      <c r="A525" s="136" t="s">
        <v>313</v>
      </c>
      <c r="B525" s="58" t="s">
        <v>32</v>
      </c>
      <c r="C525" s="137" t="s">
        <v>319</v>
      </c>
      <c r="D525" s="58" t="s">
        <v>33</v>
      </c>
      <c r="E525" s="138">
        <v>40943</v>
      </c>
      <c r="F525" s="139">
        <v>799.95</v>
      </c>
      <c r="G525" s="61">
        <v>6</v>
      </c>
      <c r="H525" s="140">
        <f t="shared" si="10"/>
        <v>4799.7000000000007</v>
      </c>
      <c r="I525" s="141"/>
    </row>
    <row r="526" spans="1:9" ht="15" x14ac:dyDescent="0.2">
      <c r="A526" s="136" t="s">
        <v>327</v>
      </c>
      <c r="B526" s="58" t="s">
        <v>29</v>
      </c>
      <c r="C526" s="137" t="s">
        <v>319</v>
      </c>
      <c r="D526" s="58" t="s">
        <v>33</v>
      </c>
      <c r="E526" s="138">
        <v>40943</v>
      </c>
      <c r="F526" s="139">
        <v>79.989999999999995</v>
      </c>
      <c r="G526" s="61">
        <v>1</v>
      </c>
      <c r="H526" s="140">
        <f t="shared" si="10"/>
        <v>79.989999999999995</v>
      </c>
      <c r="I526" s="141"/>
    </row>
    <row r="527" spans="1:9" ht="15" x14ac:dyDescent="0.2">
      <c r="A527" s="136" t="s">
        <v>326</v>
      </c>
      <c r="B527" s="58" t="s">
        <v>31</v>
      </c>
      <c r="C527" s="137" t="s">
        <v>329</v>
      </c>
      <c r="D527" s="58" t="s">
        <v>30</v>
      </c>
      <c r="E527" s="138">
        <v>40947</v>
      </c>
      <c r="F527" s="139">
        <v>168.95</v>
      </c>
      <c r="G527" s="61">
        <v>14</v>
      </c>
      <c r="H527" s="140">
        <f t="shared" si="10"/>
        <v>2365.2999999999997</v>
      </c>
      <c r="I527" s="141"/>
    </row>
    <row r="528" spans="1:9" ht="15" x14ac:dyDescent="0.2">
      <c r="A528" s="136" t="s">
        <v>328</v>
      </c>
      <c r="B528" s="58" t="s">
        <v>25</v>
      </c>
      <c r="C528" s="137" t="s">
        <v>329</v>
      </c>
      <c r="D528" s="58" t="s">
        <v>26</v>
      </c>
      <c r="E528" s="138">
        <v>40947</v>
      </c>
      <c r="F528" s="139">
        <v>340.95</v>
      </c>
      <c r="G528" s="61">
        <v>11</v>
      </c>
      <c r="H528" s="140">
        <f t="shared" si="10"/>
        <v>3750.45</v>
      </c>
      <c r="I528" s="141"/>
    </row>
    <row r="529" spans="1:9" ht="15" x14ac:dyDescent="0.2">
      <c r="A529" s="136" t="s">
        <v>320</v>
      </c>
      <c r="B529" s="58" t="s">
        <v>25</v>
      </c>
      <c r="C529" s="137" t="s">
        <v>329</v>
      </c>
      <c r="D529" s="58" t="s">
        <v>33</v>
      </c>
      <c r="E529" s="138">
        <v>40947</v>
      </c>
      <c r="F529" s="139">
        <v>340.95</v>
      </c>
      <c r="G529" s="61">
        <v>7</v>
      </c>
      <c r="H529" s="140">
        <f t="shared" si="10"/>
        <v>2386.65</v>
      </c>
      <c r="I529" s="141"/>
    </row>
    <row r="530" spans="1:9" ht="15" x14ac:dyDescent="0.2">
      <c r="A530" s="136" t="s">
        <v>326</v>
      </c>
      <c r="B530" s="58" t="s">
        <v>32</v>
      </c>
      <c r="C530" s="137" t="s">
        <v>329</v>
      </c>
      <c r="D530" s="58" t="s">
        <v>33</v>
      </c>
      <c r="E530" s="138">
        <v>40947</v>
      </c>
      <c r="F530" s="139">
        <v>799.95</v>
      </c>
      <c r="G530" s="61">
        <v>11</v>
      </c>
      <c r="H530" s="140">
        <f t="shared" si="10"/>
        <v>8799.4500000000007</v>
      </c>
      <c r="I530" s="141"/>
    </row>
    <row r="531" spans="1:9" ht="15" x14ac:dyDescent="0.2">
      <c r="A531" s="136" t="s">
        <v>323</v>
      </c>
      <c r="B531" s="58" t="s">
        <v>31</v>
      </c>
      <c r="C531" s="137" t="s">
        <v>329</v>
      </c>
      <c r="D531" s="58" t="s">
        <v>34</v>
      </c>
      <c r="E531" s="138">
        <v>40947</v>
      </c>
      <c r="F531" s="139">
        <v>168.95</v>
      </c>
      <c r="G531" s="61">
        <v>7</v>
      </c>
      <c r="H531" s="140">
        <f t="shared" si="10"/>
        <v>1182.6499999999999</v>
      </c>
      <c r="I531" s="141"/>
    </row>
    <row r="532" spans="1:9" ht="15" x14ac:dyDescent="0.2">
      <c r="A532" s="136" t="s">
        <v>327</v>
      </c>
      <c r="B532" s="58" t="s">
        <v>31</v>
      </c>
      <c r="C532" s="137" t="s">
        <v>319</v>
      </c>
      <c r="D532" s="58" t="s">
        <v>26</v>
      </c>
      <c r="E532" s="138">
        <v>40953</v>
      </c>
      <c r="F532" s="139">
        <v>168.95</v>
      </c>
      <c r="G532" s="61">
        <v>14</v>
      </c>
      <c r="H532" s="140">
        <f t="shared" si="10"/>
        <v>2365.2999999999997</v>
      </c>
      <c r="I532" s="141"/>
    </row>
    <row r="533" spans="1:9" ht="15" x14ac:dyDescent="0.2">
      <c r="A533" s="136" t="s">
        <v>328</v>
      </c>
      <c r="B533" s="58" t="s">
        <v>27</v>
      </c>
      <c r="C533" s="137" t="s">
        <v>329</v>
      </c>
      <c r="D533" s="58" t="s">
        <v>33</v>
      </c>
      <c r="E533" s="138">
        <v>40954</v>
      </c>
      <c r="F533" s="139">
        <v>340.95</v>
      </c>
      <c r="G533" s="61">
        <v>2</v>
      </c>
      <c r="H533" s="140">
        <f t="shared" si="10"/>
        <v>681.9</v>
      </c>
      <c r="I533" s="141"/>
    </row>
    <row r="534" spans="1:9" ht="15" x14ac:dyDescent="0.2">
      <c r="A534" s="136" t="s">
        <v>317</v>
      </c>
      <c r="B534" s="58" t="s">
        <v>27</v>
      </c>
      <c r="C534" s="137" t="s">
        <v>324</v>
      </c>
      <c r="D534" s="58" t="s">
        <v>34</v>
      </c>
      <c r="E534" s="138">
        <v>40954</v>
      </c>
      <c r="F534" s="139">
        <v>340.95</v>
      </c>
      <c r="G534" s="61">
        <v>15</v>
      </c>
      <c r="H534" s="140">
        <f t="shared" si="10"/>
        <v>5114.25</v>
      </c>
      <c r="I534" s="141"/>
    </row>
    <row r="535" spans="1:9" ht="15" x14ac:dyDescent="0.2">
      <c r="A535" s="136" t="s">
        <v>328</v>
      </c>
      <c r="B535" s="58" t="s">
        <v>27</v>
      </c>
      <c r="C535" s="137" t="s">
        <v>329</v>
      </c>
      <c r="D535" s="58" t="s">
        <v>30</v>
      </c>
      <c r="E535" s="138">
        <v>40955</v>
      </c>
      <c r="F535" s="139">
        <v>340.95</v>
      </c>
      <c r="G535" s="61">
        <v>7</v>
      </c>
      <c r="H535" s="140">
        <f t="shared" si="10"/>
        <v>2386.65</v>
      </c>
      <c r="I535" s="141"/>
    </row>
    <row r="536" spans="1:9" ht="15" x14ac:dyDescent="0.2">
      <c r="A536" s="136" t="s">
        <v>321</v>
      </c>
      <c r="B536" s="58" t="s">
        <v>32</v>
      </c>
      <c r="C536" s="137" t="s">
        <v>322</v>
      </c>
      <c r="D536" s="58" t="s">
        <v>28</v>
      </c>
      <c r="E536" s="138">
        <v>40956</v>
      </c>
      <c r="F536" s="139">
        <v>799.95</v>
      </c>
      <c r="G536" s="61">
        <v>4</v>
      </c>
      <c r="H536" s="140">
        <f t="shared" si="10"/>
        <v>3199.8</v>
      </c>
      <c r="I536" s="141"/>
    </row>
    <row r="537" spans="1:9" ht="15" x14ac:dyDescent="0.2">
      <c r="A537" s="136" t="s">
        <v>317</v>
      </c>
      <c r="B537" s="58" t="s">
        <v>27</v>
      </c>
      <c r="C537" s="137" t="s">
        <v>324</v>
      </c>
      <c r="D537" s="58" t="s">
        <v>30</v>
      </c>
      <c r="E537" s="138">
        <v>40958</v>
      </c>
      <c r="F537" s="139">
        <v>340.95</v>
      </c>
      <c r="G537" s="61">
        <v>6</v>
      </c>
      <c r="H537" s="140">
        <f t="shared" si="10"/>
        <v>2045.6999999999998</v>
      </c>
      <c r="I537" s="141"/>
    </row>
    <row r="538" spans="1:9" ht="15" x14ac:dyDescent="0.2">
      <c r="A538" s="136" t="s">
        <v>330</v>
      </c>
      <c r="B538" s="58" t="s">
        <v>29</v>
      </c>
      <c r="C538" s="137" t="s">
        <v>324</v>
      </c>
      <c r="D538" s="58" t="s">
        <v>30</v>
      </c>
      <c r="E538" s="138">
        <v>40958</v>
      </c>
      <c r="F538" s="139">
        <v>79.989999999999995</v>
      </c>
      <c r="G538" s="61">
        <v>3</v>
      </c>
      <c r="H538" s="140">
        <f t="shared" si="10"/>
        <v>239.96999999999997</v>
      </c>
      <c r="I538" s="141"/>
    </row>
    <row r="539" spans="1:9" ht="15" x14ac:dyDescent="0.2">
      <c r="A539" s="136" t="s">
        <v>327</v>
      </c>
      <c r="B539" s="58" t="s">
        <v>25</v>
      </c>
      <c r="C539" s="137" t="s">
        <v>319</v>
      </c>
      <c r="D539" s="58" t="s">
        <v>26</v>
      </c>
      <c r="E539" s="138">
        <v>40958</v>
      </c>
      <c r="F539" s="139">
        <v>340.95</v>
      </c>
      <c r="G539" s="61">
        <v>19</v>
      </c>
      <c r="H539" s="140">
        <f t="shared" si="10"/>
        <v>6478.05</v>
      </c>
      <c r="I539" s="141"/>
    </row>
    <row r="540" spans="1:9" ht="15" x14ac:dyDescent="0.2">
      <c r="A540" s="136" t="s">
        <v>320</v>
      </c>
      <c r="B540" s="58" t="s">
        <v>32</v>
      </c>
      <c r="C540" s="137" t="s">
        <v>329</v>
      </c>
      <c r="D540" s="58" t="s">
        <v>34</v>
      </c>
      <c r="E540" s="138">
        <v>40958</v>
      </c>
      <c r="F540" s="139">
        <v>799.95</v>
      </c>
      <c r="G540" s="61">
        <v>13</v>
      </c>
      <c r="H540" s="140">
        <f t="shared" si="10"/>
        <v>10399.35</v>
      </c>
      <c r="I540" s="141"/>
    </row>
    <row r="541" spans="1:9" ht="15" x14ac:dyDescent="0.2">
      <c r="A541" s="136" t="s">
        <v>318</v>
      </c>
      <c r="B541" s="58" t="s">
        <v>25</v>
      </c>
      <c r="C541" s="137" t="s">
        <v>319</v>
      </c>
      <c r="D541" s="58" t="s">
        <v>30</v>
      </c>
      <c r="E541" s="138">
        <v>40960</v>
      </c>
      <c r="F541" s="139">
        <v>340.95</v>
      </c>
      <c r="G541" s="61">
        <v>11</v>
      </c>
      <c r="H541" s="140">
        <f t="shared" si="10"/>
        <v>3750.45</v>
      </c>
      <c r="I541" s="141"/>
    </row>
    <row r="542" spans="1:9" ht="15" x14ac:dyDescent="0.2">
      <c r="A542" s="136" t="s">
        <v>326</v>
      </c>
      <c r="B542" s="58" t="s">
        <v>25</v>
      </c>
      <c r="C542" s="137" t="s">
        <v>329</v>
      </c>
      <c r="D542" s="58" t="s">
        <v>33</v>
      </c>
      <c r="E542" s="138">
        <v>40961</v>
      </c>
      <c r="F542" s="139">
        <v>340.95</v>
      </c>
      <c r="G542" s="61">
        <v>6</v>
      </c>
      <c r="H542" s="140">
        <f t="shared" si="10"/>
        <v>2045.6999999999998</v>
      </c>
      <c r="I542" s="141"/>
    </row>
    <row r="543" spans="1:9" ht="15" x14ac:dyDescent="0.2">
      <c r="A543" s="136" t="s">
        <v>330</v>
      </c>
      <c r="B543" s="58" t="s">
        <v>25</v>
      </c>
      <c r="C543" s="137" t="s">
        <v>324</v>
      </c>
      <c r="D543" s="58" t="s">
        <v>34</v>
      </c>
      <c r="E543" s="138">
        <v>40961</v>
      </c>
      <c r="F543" s="139">
        <v>340.95</v>
      </c>
      <c r="G543" s="61">
        <v>3</v>
      </c>
      <c r="H543" s="140">
        <f t="shared" si="10"/>
        <v>1022.8499999999999</v>
      </c>
      <c r="I543" s="141"/>
    </row>
    <row r="544" spans="1:9" ht="15" x14ac:dyDescent="0.2">
      <c r="A544" s="136" t="s">
        <v>327</v>
      </c>
      <c r="B544" s="58" t="s">
        <v>29</v>
      </c>
      <c r="C544" s="137" t="s">
        <v>319</v>
      </c>
      <c r="D544" s="58" t="s">
        <v>33</v>
      </c>
      <c r="E544" s="138">
        <v>40963</v>
      </c>
      <c r="F544" s="139">
        <v>79.989999999999995</v>
      </c>
      <c r="G544" s="61">
        <v>6</v>
      </c>
      <c r="H544" s="140">
        <f t="shared" si="10"/>
        <v>479.93999999999994</v>
      </c>
      <c r="I544" s="141"/>
    </row>
    <row r="545" spans="1:9" ht="15" x14ac:dyDescent="0.2">
      <c r="A545" s="136" t="s">
        <v>313</v>
      </c>
      <c r="B545" s="58" t="s">
        <v>31</v>
      </c>
      <c r="C545" s="137" t="s">
        <v>319</v>
      </c>
      <c r="D545" s="58" t="s">
        <v>34</v>
      </c>
      <c r="E545" s="138">
        <v>40963</v>
      </c>
      <c r="F545" s="139">
        <v>168.95</v>
      </c>
      <c r="G545" s="61">
        <v>8</v>
      </c>
      <c r="H545" s="140">
        <f t="shared" si="10"/>
        <v>1351.6</v>
      </c>
      <c r="I545" s="141"/>
    </row>
    <row r="546" spans="1:9" ht="15" x14ac:dyDescent="0.2">
      <c r="A546" s="136" t="s">
        <v>327</v>
      </c>
      <c r="B546" s="58" t="s">
        <v>27</v>
      </c>
      <c r="C546" s="137" t="s">
        <v>319</v>
      </c>
      <c r="D546" s="58" t="s">
        <v>28</v>
      </c>
      <c r="E546" s="138">
        <v>40965</v>
      </c>
      <c r="F546" s="139">
        <v>340.95</v>
      </c>
      <c r="G546" s="61">
        <v>11</v>
      </c>
      <c r="H546" s="140">
        <f t="shared" si="10"/>
        <v>3750.45</v>
      </c>
      <c r="I546" s="141"/>
    </row>
    <row r="547" spans="1:9" ht="15" x14ac:dyDescent="0.2">
      <c r="A547" s="136" t="s">
        <v>318</v>
      </c>
      <c r="B547" s="58" t="s">
        <v>27</v>
      </c>
      <c r="C547" s="137" t="s">
        <v>319</v>
      </c>
      <c r="D547" s="58" t="s">
        <v>28</v>
      </c>
      <c r="E547" s="138">
        <v>40965</v>
      </c>
      <c r="F547" s="139">
        <v>340.95</v>
      </c>
      <c r="G547" s="61">
        <v>11</v>
      </c>
      <c r="H547" s="140">
        <f t="shared" si="10"/>
        <v>3750.45</v>
      </c>
      <c r="I547" s="141"/>
    </row>
    <row r="548" spans="1:9" ht="15" x14ac:dyDescent="0.2">
      <c r="A548" s="136" t="s">
        <v>320</v>
      </c>
      <c r="B548" s="58" t="s">
        <v>27</v>
      </c>
      <c r="C548" s="137" t="s">
        <v>329</v>
      </c>
      <c r="D548" s="58" t="s">
        <v>34</v>
      </c>
      <c r="E548" s="138">
        <v>40967</v>
      </c>
      <c r="F548" s="139">
        <v>340.95</v>
      </c>
      <c r="G548" s="61">
        <v>12</v>
      </c>
      <c r="H548" s="140">
        <f t="shared" si="10"/>
        <v>4091.3999999999996</v>
      </c>
      <c r="I548" s="141"/>
    </row>
    <row r="549" spans="1:9" ht="15" x14ac:dyDescent="0.2">
      <c r="A549" s="136" t="s">
        <v>323</v>
      </c>
      <c r="B549" s="58" t="s">
        <v>32</v>
      </c>
      <c r="C549" s="137" t="s">
        <v>329</v>
      </c>
      <c r="D549" s="58" t="s">
        <v>34</v>
      </c>
      <c r="E549" s="138">
        <v>40968</v>
      </c>
      <c r="F549" s="139">
        <v>799.95</v>
      </c>
      <c r="G549" s="61">
        <v>13</v>
      </c>
      <c r="H549" s="140">
        <f t="shared" si="10"/>
        <v>10399.35</v>
      </c>
      <c r="I549" s="141"/>
    </row>
    <row r="550" spans="1:9" ht="15" x14ac:dyDescent="0.2">
      <c r="A550" s="136" t="s">
        <v>320</v>
      </c>
      <c r="B550" s="58" t="s">
        <v>31</v>
      </c>
      <c r="C550" s="137" t="s">
        <v>329</v>
      </c>
      <c r="D550" s="58" t="s">
        <v>26</v>
      </c>
      <c r="E550" s="138">
        <v>40971</v>
      </c>
      <c r="F550" s="139">
        <v>168.95</v>
      </c>
      <c r="G550" s="61">
        <v>8</v>
      </c>
      <c r="H550" s="140">
        <f t="shared" si="10"/>
        <v>1351.6</v>
      </c>
      <c r="I550" s="141"/>
    </row>
    <row r="551" spans="1:9" ht="15" x14ac:dyDescent="0.2">
      <c r="A551" s="136" t="s">
        <v>330</v>
      </c>
      <c r="B551" s="58" t="s">
        <v>25</v>
      </c>
      <c r="C551" s="137" t="s">
        <v>324</v>
      </c>
      <c r="D551" s="58" t="s">
        <v>33</v>
      </c>
      <c r="E551" s="138">
        <v>40975</v>
      </c>
      <c r="F551" s="139">
        <v>340.95</v>
      </c>
      <c r="G551" s="61">
        <v>2</v>
      </c>
      <c r="H551" s="140">
        <f t="shared" si="10"/>
        <v>681.9</v>
      </c>
      <c r="I551" s="141"/>
    </row>
    <row r="552" spans="1:9" ht="15" x14ac:dyDescent="0.2">
      <c r="A552" s="136" t="s">
        <v>330</v>
      </c>
      <c r="B552" s="58" t="s">
        <v>29</v>
      </c>
      <c r="C552" s="137" t="s">
        <v>324</v>
      </c>
      <c r="D552" s="58" t="s">
        <v>33</v>
      </c>
      <c r="E552" s="138">
        <v>40975</v>
      </c>
      <c r="F552" s="139">
        <v>79.989999999999995</v>
      </c>
      <c r="G552" s="61">
        <v>2</v>
      </c>
      <c r="H552" s="140">
        <f t="shared" si="10"/>
        <v>159.97999999999999</v>
      </c>
      <c r="I552" s="141"/>
    </row>
    <row r="553" spans="1:9" ht="15" x14ac:dyDescent="0.2">
      <c r="A553" s="136" t="s">
        <v>326</v>
      </c>
      <c r="B553" s="58" t="s">
        <v>27</v>
      </c>
      <c r="C553" s="137" t="s">
        <v>329</v>
      </c>
      <c r="D553" s="58" t="s">
        <v>28</v>
      </c>
      <c r="E553" s="138">
        <v>40975</v>
      </c>
      <c r="F553" s="139">
        <v>340.95</v>
      </c>
      <c r="G553" s="61">
        <v>12</v>
      </c>
      <c r="H553" s="140">
        <f t="shared" si="10"/>
        <v>4091.3999999999996</v>
      </c>
      <c r="I553" s="141"/>
    </row>
    <row r="554" spans="1:9" ht="15" x14ac:dyDescent="0.2">
      <c r="A554" s="136" t="s">
        <v>326</v>
      </c>
      <c r="B554" s="58" t="s">
        <v>25</v>
      </c>
      <c r="C554" s="137" t="s">
        <v>329</v>
      </c>
      <c r="D554" s="58" t="s">
        <v>30</v>
      </c>
      <c r="E554" s="138">
        <v>40978</v>
      </c>
      <c r="F554" s="139">
        <v>340.95</v>
      </c>
      <c r="G554" s="61">
        <v>13</v>
      </c>
      <c r="H554" s="140">
        <f t="shared" si="10"/>
        <v>4432.3499999999995</v>
      </c>
      <c r="I554" s="141"/>
    </row>
    <row r="555" spans="1:9" ht="15" x14ac:dyDescent="0.2">
      <c r="A555" s="136" t="s">
        <v>320</v>
      </c>
      <c r="B555" s="58" t="s">
        <v>32</v>
      </c>
      <c r="C555" s="137" t="s">
        <v>329</v>
      </c>
      <c r="D555" s="58" t="s">
        <v>26</v>
      </c>
      <c r="E555" s="138">
        <v>40978</v>
      </c>
      <c r="F555" s="139">
        <v>799.95</v>
      </c>
      <c r="G555" s="61">
        <v>9</v>
      </c>
      <c r="H555" s="140">
        <f t="shared" si="10"/>
        <v>7199.55</v>
      </c>
      <c r="I555" s="141"/>
    </row>
    <row r="556" spans="1:9" ht="15" x14ac:dyDescent="0.2">
      <c r="A556" s="136" t="s">
        <v>327</v>
      </c>
      <c r="B556" s="58" t="s">
        <v>27</v>
      </c>
      <c r="C556" s="137" t="s">
        <v>319</v>
      </c>
      <c r="D556" s="58" t="s">
        <v>33</v>
      </c>
      <c r="E556" s="138">
        <v>40978</v>
      </c>
      <c r="F556" s="139">
        <v>340.95</v>
      </c>
      <c r="G556" s="61">
        <v>11</v>
      </c>
      <c r="H556" s="140">
        <f t="shared" si="10"/>
        <v>3750.45</v>
      </c>
      <c r="I556" s="141"/>
    </row>
    <row r="557" spans="1:9" ht="15" x14ac:dyDescent="0.2">
      <c r="A557" s="136" t="s">
        <v>313</v>
      </c>
      <c r="B557" s="58" t="s">
        <v>32</v>
      </c>
      <c r="C557" s="137" t="s">
        <v>319</v>
      </c>
      <c r="D557" s="58" t="s">
        <v>26</v>
      </c>
      <c r="E557" s="138">
        <v>40979</v>
      </c>
      <c r="F557" s="139">
        <v>799.95</v>
      </c>
      <c r="G557" s="61">
        <v>8</v>
      </c>
      <c r="H557" s="140">
        <f t="shared" si="10"/>
        <v>6399.6</v>
      </c>
      <c r="I557" s="141"/>
    </row>
    <row r="558" spans="1:9" ht="15" x14ac:dyDescent="0.2">
      <c r="A558" s="136" t="s">
        <v>321</v>
      </c>
      <c r="B558" s="58" t="s">
        <v>25</v>
      </c>
      <c r="C558" s="137" t="s">
        <v>322</v>
      </c>
      <c r="D558" s="58" t="s">
        <v>34</v>
      </c>
      <c r="E558" s="138">
        <v>40979</v>
      </c>
      <c r="F558" s="139">
        <v>340.95</v>
      </c>
      <c r="G558" s="61">
        <v>4</v>
      </c>
      <c r="H558" s="140">
        <f t="shared" si="10"/>
        <v>1363.8</v>
      </c>
      <c r="I558" s="141"/>
    </row>
    <row r="559" spans="1:9" ht="15" x14ac:dyDescent="0.2">
      <c r="A559" s="136" t="s">
        <v>320</v>
      </c>
      <c r="B559" s="58" t="s">
        <v>27</v>
      </c>
      <c r="C559" s="137" t="s">
        <v>329</v>
      </c>
      <c r="D559" s="58" t="s">
        <v>28</v>
      </c>
      <c r="E559" s="138">
        <v>40982</v>
      </c>
      <c r="F559" s="139">
        <v>340.95</v>
      </c>
      <c r="G559" s="61">
        <v>4</v>
      </c>
      <c r="H559" s="140">
        <f t="shared" si="10"/>
        <v>1363.8</v>
      </c>
      <c r="I559" s="141"/>
    </row>
    <row r="560" spans="1:9" ht="15" x14ac:dyDescent="0.2">
      <c r="A560" s="136" t="s">
        <v>330</v>
      </c>
      <c r="B560" s="58" t="s">
        <v>27</v>
      </c>
      <c r="C560" s="137" t="s">
        <v>324</v>
      </c>
      <c r="D560" s="58" t="s">
        <v>34</v>
      </c>
      <c r="E560" s="138">
        <v>40982</v>
      </c>
      <c r="F560" s="139">
        <v>340.95</v>
      </c>
      <c r="G560" s="61">
        <v>8</v>
      </c>
      <c r="H560" s="140">
        <f t="shared" si="10"/>
        <v>2727.6</v>
      </c>
      <c r="I560" s="141"/>
    </row>
    <row r="561" spans="1:9" ht="15" x14ac:dyDescent="0.2">
      <c r="A561" s="136" t="s">
        <v>326</v>
      </c>
      <c r="B561" s="58" t="s">
        <v>29</v>
      </c>
      <c r="C561" s="137" t="s">
        <v>329</v>
      </c>
      <c r="D561" s="58" t="s">
        <v>26</v>
      </c>
      <c r="E561" s="138">
        <v>40983</v>
      </c>
      <c r="F561" s="139">
        <v>79.989999999999995</v>
      </c>
      <c r="G561" s="61">
        <v>18</v>
      </c>
      <c r="H561" s="140">
        <f t="shared" si="10"/>
        <v>1439.82</v>
      </c>
      <c r="I561" s="141"/>
    </row>
    <row r="562" spans="1:9" ht="15" x14ac:dyDescent="0.2">
      <c r="A562" s="136" t="s">
        <v>328</v>
      </c>
      <c r="B562" s="58" t="s">
        <v>29</v>
      </c>
      <c r="C562" s="137" t="s">
        <v>329</v>
      </c>
      <c r="D562" s="58" t="s">
        <v>28</v>
      </c>
      <c r="E562" s="138">
        <v>40983</v>
      </c>
      <c r="F562" s="139">
        <v>79.989999999999995</v>
      </c>
      <c r="G562" s="61">
        <v>9</v>
      </c>
      <c r="H562" s="140">
        <f t="shared" si="10"/>
        <v>719.91</v>
      </c>
      <c r="I562" s="141"/>
    </row>
    <row r="563" spans="1:9" ht="15" x14ac:dyDescent="0.2">
      <c r="A563" s="136" t="s">
        <v>320</v>
      </c>
      <c r="B563" s="58" t="s">
        <v>29</v>
      </c>
      <c r="C563" s="137" t="s">
        <v>329</v>
      </c>
      <c r="D563" s="58" t="s">
        <v>30</v>
      </c>
      <c r="E563" s="138">
        <v>40986</v>
      </c>
      <c r="F563" s="139">
        <v>79.989999999999995</v>
      </c>
      <c r="G563" s="61">
        <v>1</v>
      </c>
      <c r="H563" s="140">
        <f t="shared" si="10"/>
        <v>79.989999999999995</v>
      </c>
      <c r="I563" s="141"/>
    </row>
    <row r="564" spans="1:9" ht="15" x14ac:dyDescent="0.2">
      <c r="A564" s="136" t="s">
        <v>323</v>
      </c>
      <c r="B564" s="58" t="s">
        <v>32</v>
      </c>
      <c r="C564" s="137" t="s">
        <v>329</v>
      </c>
      <c r="D564" s="58" t="s">
        <v>34</v>
      </c>
      <c r="E564" s="138">
        <v>40989</v>
      </c>
      <c r="F564" s="139">
        <v>799.95</v>
      </c>
      <c r="G564" s="61">
        <v>10</v>
      </c>
      <c r="H564" s="140">
        <f t="shared" si="10"/>
        <v>7999.5</v>
      </c>
      <c r="I564" s="141"/>
    </row>
    <row r="565" spans="1:9" ht="15" x14ac:dyDescent="0.2">
      <c r="A565" s="136" t="s">
        <v>323</v>
      </c>
      <c r="B565" s="58" t="s">
        <v>25</v>
      </c>
      <c r="C565" s="137" t="s">
        <v>329</v>
      </c>
      <c r="D565" s="58" t="s">
        <v>26</v>
      </c>
      <c r="E565" s="138">
        <v>40991</v>
      </c>
      <c r="F565" s="139">
        <v>340.95</v>
      </c>
      <c r="G565" s="61">
        <v>18</v>
      </c>
      <c r="H565" s="140">
        <f t="shared" si="10"/>
        <v>6137.0999999999995</v>
      </c>
      <c r="I565" s="141"/>
    </row>
    <row r="566" spans="1:9" ht="15" x14ac:dyDescent="0.2">
      <c r="A566" s="136" t="s">
        <v>317</v>
      </c>
      <c r="B566" s="58" t="s">
        <v>27</v>
      </c>
      <c r="C566" s="137" t="s">
        <v>324</v>
      </c>
      <c r="D566" s="58" t="s">
        <v>33</v>
      </c>
      <c r="E566" s="138">
        <v>40991</v>
      </c>
      <c r="F566" s="139">
        <v>340.95</v>
      </c>
      <c r="G566" s="61">
        <v>4</v>
      </c>
      <c r="H566" s="140">
        <f t="shared" si="10"/>
        <v>1363.8</v>
      </c>
      <c r="I566" s="141"/>
    </row>
    <row r="567" spans="1:9" ht="15" x14ac:dyDescent="0.2">
      <c r="A567" s="136" t="s">
        <v>327</v>
      </c>
      <c r="B567" s="58" t="s">
        <v>31</v>
      </c>
      <c r="C567" s="137" t="s">
        <v>319</v>
      </c>
      <c r="D567" s="58" t="s">
        <v>28</v>
      </c>
      <c r="E567" s="138">
        <v>40991</v>
      </c>
      <c r="F567" s="139">
        <v>168.95</v>
      </c>
      <c r="G567" s="61">
        <v>9</v>
      </c>
      <c r="H567" s="140">
        <f t="shared" si="10"/>
        <v>1520.55</v>
      </c>
      <c r="I567" s="141"/>
    </row>
    <row r="568" spans="1:9" ht="15" x14ac:dyDescent="0.2">
      <c r="A568" s="136" t="s">
        <v>318</v>
      </c>
      <c r="B568" s="58" t="s">
        <v>25</v>
      </c>
      <c r="C568" s="137" t="s">
        <v>319</v>
      </c>
      <c r="D568" s="58" t="s">
        <v>33</v>
      </c>
      <c r="E568" s="138">
        <v>40992</v>
      </c>
      <c r="F568" s="139">
        <v>340.95</v>
      </c>
      <c r="G568" s="61">
        <v>4</v>
      </c>
      <c r="H568" s="140">
        <f t="shared" si="10"/>
        <v>1363.8</v>
      </c>
      <c r="I568" s="141"/>
    </row>
    <row r="569" spans="1:9" ht="15" x14ac:dyDescent="0.2">
      <c r="A569" s="136" t="s">
        <v>321</v>
      </c>
      <c r="B569" s="58" t="s">
        <v>32</v>
      </c>
      <c r="C569" s="137" t="s">
        <v>322</v>
      </c>
      <c r="D569" s="58" t="s">
        <v>26</v>
      </c>
      <c r="E569" s="138">
        <v>40993</v>
      </c>
      <c r="F569" s="139">
        <v>799.95</v>
      </c>
      <c r="G569" s="61">
        <v>7</v>
      </c>
      <c r="H569" s="140">
        <f t="shared" si="10"/>
        <v>5599.6500000000005</v>
      </c>
      <c r="I569" s="141"/>
    </row>
    <row r="570" spans="1:9" ht="15" x14ac:dyDescent="0.2">
      <c r="A570" s="136" t="s">
        <v>327</v>
      </c>
      <c r="B570" s="58" t="s">
        <v>25</v>
      </c>
      <c r="C570" s="137" t="s">
        <v>319</v>
      </c>
      <c r="D570" s="58" t="s">
        <v>33</v>
      </c>
      <c r="E570" s="138">
        <v>40993</v>
      </c>
      <c r="F570" s="139">
        <v>340.95</v>
      </c>
      <c r="G570" s="61">
        <v>6</v>
      </c>
      <c r="H570" s="140">
        <f t="shared" si="10"/>
        <v>2045.6999999999998</v>
      </c>
      <c r="I570" s="141"/>
    </row>
    <row r="571" spans="1:9" ht="15" x14ac:dyDescent="0.2">
      <c r="A571" s="136" t="s">
        <v>317</v>
      </c>
      <c r="B571" s="58" t="s">
        <v>31</v>
      </c>
      <c r="C571" s="137" t="s">
        <v>324</v>
      </c>
      <c r="D571" s="58" t="s">
        <v>33</v>
      </c>
      <c r="E571" s="138">
        <v>40995</v>
      </c>
      <c r="F571" s="139">
        <v>168.95</v>
      </c>
      <c r="G571" s="61">
        <v>14</v>
      </c>
      <c r="H571" s="140">
        <f t="shared" si="10"/>
        <v>2365.2999999999997</v>
      </c>
      <c r="I571" s="141"/>
    </row>
    <row r="572" spans="1:9" ht="15" x14ac:dyDescent="0.2">
      <c r="A572" s="136" t="s">
        <v>320</v>
      </c>
      <c r="B572" s="58" t="s">
        <v>29</v>
      </c>
      <c r="C572" s="137" t="s">
        <v>329</v>
      </c>
      <c r="D572" s="58" t="s">
        <v>26</v>
      </c>
      <c r="E572" s="138">
        <v>40996</v>
      </c>
      <c r="F572" s="139">
        <v>79.989999999999995</v>
      </c>
      <c r="G572" s="61">
        <v>9</v>
      </c>
      <c r="H572" s="140">
        <f t="shared" si="10"/>
        <v>719.91</v>
      </c>
      <c r="I572" s="141"/>
    </row>
    <row r="573" spans="1:9" ht="15" x14ac:dyDescent="0.2">
      <c r="A573" s="136" t="s">
        <v>313</v>
      </c>
      <c r="B573" s="58" t="s">
        <v>25</v>
      </c>
      <c r="C573" s="137" t="s">
        <v>324</v>
      </c>
      <c r="D573" s="58" t="s">
        <v>34</v>
      </c>
      <c r="E573" s="138">
        <v>40996</v>
      </c>
      <c r="F573" s="139">
        <v>340.95</v>
      </c>
      <c r="G573" s="61">
        <v>10</v>
      </c>
      <c r="H573" s="140">
        <f t="shared" si="10"/>
        <v>3409.5</v>
      </c>
      <c r="I573" s="141"/>
    </row>
    <row r="574" spans="1:9" ht="15" x14ac:dyDescent="0.2">
      <c r="A574" s="136" t="s">
        <v>313</v>
      </c>
      <c r="B574" s="58" t="s">
        <v>27</v>
      </c>
      <c r="C574" s="137" t="s">
        <v>319</v>
      </c>
      <c r="D574" s="58" t="s">
        <v>34</v>
      </c>
      <c r="E574" s="138">
        <v>40996</v>
      </c>
      <c r="F574" s="139">
        <v>340.95</v>
      </c>
      <c r="G574" s="61">
        <v>13</v>
      </c>
      <c r="H574" s="140">
        <f t="shared" si="10"/>
        <v>4432.3499999999995</v>
      </c>
      <c r="I574" s="141"/>
    </row>
    <row r="575" spans="1:9" ht="15" x14ac:dyDescent="0.2">
      <c r="A575" s="136" t="s">
        <v>328</v>
      </c>
      <c r="B575" s="58" t="s">
        <v>32</v>
      </c>
      <c r="C575" s="137" t="s">
        <v>329</v>
      </c>
      <c r="D575" s="58" t="s">
        <v>26</v>
      </c>
      <c r="E575" s="138">
        <v>40997</v>
      </c>
      <c r="F575" s="139">
        <v>799.95</v>
      </c>
      <c r="G575" s="61">
        <v>12</v>
      </c>
      <c r="H575" s="140">
        <f t="shared" si="10"/>
        <v>9599.4000000000015</v>
      </c>
      <c r="I575" s="141"/>
    </row>
    <row r="576" spans="1:9" ht="15" x14ac:dyDescent="0.2">
      <c r="A576" s="136" t="s">
        <v>313</v>
      </c>
      <c r="B576" s="58" t="s">
        <v>25</v>
      </c>
      <c r="C576" s="137" t="s">
        <v>324</v>
      </c>
      <c r="D576" s="58" t="s">
        <v>33</v>
      </c>
      <c r="E576" s="138">
        <v>40997</v>
      </c>
      <c r="F576" s="139">
        <v>340.95</v>
      </c>
      <c r="G576" s="61">
        <v>4</v>
      </c>
      <c r="H576" s="140">
        <f t="shared" si="10"/>
        <v>1363.8</v>
      </c>
      <c r="I576" s="141"/>
    </row>
    <row r="577" spans="1:9" ht="15" x14ac:dyDescent="0.2">
      <c r="A577" s="136" t="s">
        <v>330</v>
      </c>
      <c r="B577" s="58" t="s">
        <v>27</v>
      </c>
      <c r="C577" s="137" t="s">
        <v>324</v>
      </c>
      <c r="D577" s="58" t="s">
        <v>30</v>
      </c>
      <c r="E577" s="138">
        <v>40998</v>
      </c>
      <c r="F577" s="139">
        <v>340.95</v>
      </c>
      <c r="G577" s="61">
        <v>6</v>
      </c>
      <c r="H577" s="140">
        <f t="shared" si="10"/>
        <v>2045.6999999999998</v>
      </c>
      <c r="I577" s="141"/>
    </row>
    <row r="578" spans="1:9" ht="15" x14ac:dyDescent="0.2">
      <c r="A578" s="136" t="s">
        <v>317</v>
      </c>
      <c r="B578" s="58" t="s">
        <v>29</v>
      </c>
      <c r="C578" s="137" t="s">
        <v>324</v>
      </c>
      <c r="D578" s="58" t="s">
        <v>33</v>
      </c>
      <c r="E578" s="138">
        <v>40999</v>
      </c>
      <c r="F578" s="139">
        <v>79.989999999999995</v>
      </c>
      <c r="G578" s="61">
        <v>2</v>
      </c>
      <c r="H578" s="140">
        <f t="shared" si="10"/>
        <v>159.97999999999999</v>
      </c>
      <c r="I578" s="141"/>
    </row>
    <row r="579" spans="1:9" ht="15" x14ac:dyDescent="0.2">
      <c r="A579" s="136" t="s">
        <v>330</v>
      </c>
      <c r="B579" s="58" t="s">
        <v>31</v>
      </c>
      <c r="C579" s="137" t="s">
        <v>324</v>
      </c>
      <c r="D579" s="58" t="s">
        <v>28</v>
      </c>
      <c r="E579" s="138">
        <v>40999</v>
      </c>
      <c r="F579" s="139">
        <v>168.95</v>
      </c>
      <c r="G579" s="61">
        <v>15</v>
      </c>
      <c r="H579" s="140">
        <f t="shared" si="10"/>
        <v>2534.25</v>
      </c>
      <c r="I579" s="141"/>
    </row>
    <row r="580" spans="1:9" ht="15" x14ac:dyDescent="0.2">
      <c r="A580" s="136" t="s">
        <v>326</v>
      </c>
      <c r="B580" s="58" t="s">
        <v>31</v>
      </c>
      <c r="C580" s="137" t="s">
        <v>329</v>
      </c>
      <c r="D580" s="58" t="s">
        <v>34</v>
      </c>
      <c r="E580" s="138">
        <v>41002</v>
      </c>
      <c r="F580" s="139">
        <v>168.95</v>
      </c>
      <c r="G580" s="61">
        <v>9</v>
      </c>
      <c r="H580" s="140">
        <f t="shared" si="10"/>
        <v>1520.55</v>
      </c>
      <c r="I580" s="141"/>
    </row>
    <row r="581" spans="1:9" ht="15" x14ac:dyDescent="0.2">
      <c r="A581" s="136" t="s">
        <v>318</v>
      </c>
      <c r="B581" s="58" t="s">
        <v>27</v>
      </c>
      <c r="C581" s="137" t="s">
        <v>319</v>
      </c>
      <c r="D581" s="58" t="s">
        <v>30</v>
      </c>
      <c r="E581" s="138">
        <v>41003</v>
      </c>
      <c r="F581" s="139">
        <v>340.95</v>
      </c>
      <c r="G581" s="61">
        <v>4</v>
      </c>
      <c r="H581" s="140">
        <f t="shared" ref="H581:H644" si="11">F581*G581</f>
        <v>1363.8</v>
      </c>
      <c r="I581" s="141"/>
    </row>
    <row r="582" spans="1:9" ht="15" x14ac:dyDescent="0.2">
      <c r="A582" s="136" t="s">
        <v>314</v>
      </c>
      <c r="B582" s="58" t="s">
        <v>25</v>
      </c>
      <c r="C582" s="137" t="s">
        <v>322</v>
      </c>
      <c r="D582" s="58" t="s">
        <v>33</v>
      </c>
      <c r="E582" s="138">
        <v>41003</v>
      </c>
      <c r="F582" s="139">
        <v>340.95</v>
      </c>
      <c r="G582" s="61">
        <v>10</v>
      </c>
      <c r="H582" s="140">
        <f t="shared" si="11"/>
        <v>3409.5</v>
      </c>
      <c r="I582" s="141"/>
    </row>
    <row r="583" spans="1:9" ht="15" x14ac:dyDescent="0.2">
      <c r="A583" s="136" t="s">
        <v>320</v>
      </c>
      <c r="B583" s="58" t="s">
        <v>27</v>
      </c>
      <c r="C583" s="137" t="s">
        <v>329</v>
      </c>
      <c r="D583" s="58" t="s">
        <v>33</v>
      </c>
      <c r="E583" s="138">
        <v>41003</v>
      </c>
      <c r="F583" s="139">
        <v>340.95</v>
      </c>
      <c r="G583" s="61">
        <v>10</v>
      </c>
      <c r="H583" s="140">
        <f t="shared" si="11"/>
        <v>3409.5</v>
      </c>
      <c r="I583" s="141"/>
    </row>
    <row r="584" spans="1:9" ht="15" x14ac:dyDescent="0.2">
      <c r="A584" s="136" t="s">
        <v>318</v>
      </c>
      <c r="B584" s="58" t="s">
        <v>25</v>
      </c>
      <c r="C584" s="137" t="s">
        <v>319</v>
      </c>
      <c r="D584" s="58" t="s">
        <v>28</v>
      </c>
      <c r="E584" s="138">
        <v>41004</v>
      </c>
      <c r="F584" s="139">
        <v>340.95</v>
      </c>
      <c r="G584" s="61">
        <v>4</v>
      </c>
      <c r="H584" s="140">
        <f t="shared" si="11"/>
        <v>1363.8</v>
      </c>
      <c r="I584" s="141"/>
    </row>
    <row r="585" spans="1:9" ht="15" x14ac:dyDescent="0.2">
      <c r="A585" s="136" t="s">
        <v>313</v>
      </c>
      <c r="B585" s="58" t="s">
        <v>27</v>
      </c>
      <c r="C585" s="137" t="s">
        <v>319</v>
      </c>
      <c r="D585" s="58" t="s">
        <v>33</v>
      </c>
      <c r="E585" s="138">
        <v>41005</v>
      </c>
      <c r="F585" s="139">
        <v>340.95</v>
      </c>
      <c r="G585" s="61">
        <v>6</v>
      </c>
      <c r="H585" s="140">
        <f t="shared" si="11"/>
        <v>2045.6999999999998</v>
      </c>
      <c r="I585" s="141"/>
    </row>
    <row r="586" spans="1:9" ht="15" x14ac:dyDescent="0.2">
      <c r="A586" s="136" t="s">
        <v>318</v>
      </c>
      <c r="B586" s="58" t="s">
        <v>27</v>
      </c>
      <c r="C586" s="137" t="s">
        <v>319</v>
      </c>
      <c r="D586" s="58" t="s">
        <v>28</v>
      </c>
      <c r="E586" s="138">
        <v>41005</v>
      </c>
      <c r="F586" s="139">
        <v>340.95</v>
      </c>
      <c r="G586" s="61">
        <v>6</v>
      </c>
      <c r="H586" s="140">
        <f t="shared" si="11"/>
        <v>2045.6999999999998</v>
      </c>
      <c r="I586" s="141"/>
    </row>
    <row r="587" spans="1:9" ht="15" x14ac:dyDescent="0.2">
      <c r="A587" s="136" t="s">
        <v>330</v>
      </c>
      <c r="B587" s="58" t="s">
        <v>27</v>
      </c>
      <c r="C587" s="137" t="s">
        <v>324</v>
      </c>
      <c r="D587" s="58" t="s">
        <v>30</v>
      </c>
      <c r="E587" s="138">
        <v>41007</v>
      </c>
      <c r="F587" s="139">
        <v>340.95</v>
      </c>
      <c r="G587" s="61">
        <v>7</v>
      </c>
      <c r="H587" s="140">
        <f t="shared" si="11"/>
        <v>2386.65</v>
      </c>
      <c r="I587" s="141"/>
    </row>
    <row r="588" spans="1:9" ht="15" x14ac:dyDescent="0.2">
      <c r="A588" s="136" t="s">
        <v>326</v>
      </c>
      <c r="B588" s="58" t="s">
        <v>31</v>
      </c>
      <c r="C588" s="137" t="s">
        <v>329</v>
      </c>
      <c r="D588" s="58" t="s">
        <v>26</v>
      </c>
      <c r="E588" s="138">
        <v>41007</v>
      </c>
      <c r="F588" s="139">
        <v>168.95</v>
      </c>
      <c r="G588" s="61">
        <v>8</v>
      </c>
      <c r="H588" s="140">
        <f t="shared" si="11"/>
        <v>1351.6</v>
      </c>
      <c r="I588" s="141"/>
    </row>
    <row r="589" spans="1:9" ht="15" x14ac:dyDescent="0.2">
      <c r="A589" s="136" t="s">
        <v>328</v>
      </c>
      <c r="B589" s="58" t="s">
        <v>27</v>
      </c>
      <c r="C589" s="137" t="s">
        <v>329</v>
      </c>
      <c r="D589" s="58" t="s">
        <v>26</v>
      </c>
      <c r="E589" s="138">
        <v>41007</v>
      </c>
      <c r="F589" s="139">
        <v>340.95</v>
      </c>
      <c r="G589" s="61">
        <v>15</v>
      </c>
      <c r="H589" s="140">
        <f t="shared" si="11"/>
        <v>5114.25</v>
      </c>
      <c r="I589" s="141"/>
    </row>
    <row r="590" spans="1:9" ht="15" x14ac:dyDescent="0.2">
      <c r="A590" s="136" t="s">
        <v>326</v>
      </c>
      <c r="B590" s="58" t="s">
        <v>25</v>
      </c>
      <c r="C590" s="137" t="s">
        <v>329</v>
      </c>
      <c r="D590" s="58" t="s">
        <v>28</v>
      </c>
      <c r="E590" s="138">
        <v>41007</v>
      </c>
      <c r="F590" s="139">
        <v>340.95</v>
      </c>
      <c r="G590" s="61">
        <v>4</v>
      </c>
      <c r="H590" s="140">
        <f t="shared" si="11"/>
        <v>1363.8</v>
      </c>
      <c r="I590" s="141"/>
    </row>
    <row r="591" spans="1:9" ht="15" x14ac:dyDescent="0.2">
      <c r="A591" s="136" t="s">
        <v>318</v>
      </c>
      <c r="B591" s="58" t="s">
        <v>27</v>
      </c>
      <c r="C591" s="137" t="s">
        <v>319</v>
      </c>
      <c r="D591" s="58" t="s">
        <v>33</v>
      </c>
      <c r="E591" s="138">
        <v>41010</v>
      </c>
      <c r="F591" s="139">
        <v>340.95</v>
      </c>
      <c r="G591" s="61">
        <v>12</v>
      </c>
      <c r="H591" s="140">
        <f t="shared" si="11"/>
        <v>4091.3999999999996</v>
      </c>
      <c r="I591" s="141"/>
    </row>
    <row r="592" spans="1:9" ht="15" x14ac:dyDescent="0.2">
      <c r="A592" s="136" t="s">
        <v>328</v>
      </c>
      <c r="B592" s="58" t="s">
        <v>32</v>
      </c>
      <c r="C592" s="137" t="s">
        <v>329</v>
      </c>
      <c r="D592" s="58" t="s">
        <v>34</v>
      </c>
      <c r="E592" s="138">
        <v>41011</v>
      </c>
      <c r="F592" s="139">
        <v>799.95</v>
      </c>
      <c r="G592" s="61">
        <v>9</v>
      </c>
      <c r="H592" s="140">
        <f t="shared" si="11"/>
        <v>7199.55</v>
      </c>
      <c r="I592" s="141"/>
    </row>
    <row r="593" spans="1:9" ht="15" x14ac:dyDescent="0.2">
      <c r="A593" s="136" t="s">
        <v>317</v>
      </c>
      <c r="B593" s="58" t="s">
        <v>25</v>
      </c>
      <c r="C593" s="137" t="s">
        <v>324</v>
      </c>
      <c r="D593" s="58" t="s">
        <v>28</v>
      </c>
      <c r="E593" s="138">
        <v>41013</v>
      </c>
      <c r="F593" s="139">
        <v>340.95</v>
      </c>
      <c r="G593" s="61">
        <v>12</v>
      </c>
      <c r="H593" s="140">
        <f t="shared" si="11"/>
        <v>4091.3999999999996</v>
      </c>
      <c r="I593" s="141"/>
    </row>
    <row r="594" spans="1:9" ht="15" x14ac:dyDescent="0.2">
      <c r="A594" s="136" t="s">
        <v>320</v>
      </c>
      <c r="B594" s="58" t="s">
        <v>32</v>
      </c>
      <c r="C594" s="137" t="s">
        <v>329</v>
      </c>
      <c r="D594" s="58" t="s">
        <v>28</v>
      </c>
      <c r="E594" s="138">
        <v>41013</v>
      </c>
      <c r="F594" s="139">
        <v>799.95</v>
      </c>
      <c r="G594" s="61">
        <v>13</v>
      </c>
      <c r="H594" s="140">
        <f t="shared" si="11"/>
        <v>10399.35</v>
      </c>
      <c r="I594" s="141"/>
    </row>
    <row r="595" spans="1:9" ht="15" x14ac:dyDescent="0.2">
      <c r="A595" s="136" t="s">
        <v>323</v>
      </c>
      <c r="B595" s="58" t="s">
        <v>29</v>
      </c>
      <c r="C595" s="137" t="s">
        <v>329</v>
      </c>
      <c r="D595" s="58" t="s">
        <v>28</v>
      </c>
      <c r="E595" s="138">
        <v>41013</v>
      </c>
      <c r="F595" s="139">
        <v>79.989999999999995</v>
      </c>
      <c r="G595" s="61">
        <v>7</v>
      </c>
      <c r="H595" s="140">
        <f t="shared" si="11"/>
        <v>559.92999999999995</v>
      </c>
      <c r="I595" s="141"/>
    </row>
    <row r="596" spans="1:9" ht="15" x14ac:dyDescent="0.2">
      <c r="A596" s="136" t="s">
        <v>326</v>
      </c>
      <c r="B596" s="58" t="s">
        <v>31</v>
      </c>
      <c r="C596" s="137" t="s">
        <v>329</v>
      </c>
      <c r="D596" s="58" t="s">
        <v>30</v>
      </c>
      <c r="E596" s="138">
        <v>41017</v>
      </c>
      <c r="F596" s="139">
        <v>168.95</v>
      </c>
      <c r="G596" s="61">
        <v>1</v>
      </c>
      <c r="H596" s="140">
        <f t="shared" si="11"/>
        <v>168.95</v>
      </c>
      <c r="I596" s="141"/>
    </row>
    <row r="597" spans="1:9" ht="15" x14ac:dyDescent="0.2">
      <c r="A597" s="136" t="s">
        <v>327</v>
      </c>
      <c r="B597" s="58" t="s">
        <v>29</v>
      </c>
      <c r="C597" s="137" t="s">
        <v>319</v>
      </c>
      <c r="D597" s="58" t="s">
        <v>26</v>
      </c>
      <c r="E597" s="138">
        <v>41017</v>
      </c>
      <c r="F597" s="139">
        <v>79.989999999999995</v>
      </c>
      <c r="G597" s="61">
        <v>7</v>
      </c>
      <c r="H597" s="140">
        <f t="shared" si="11"/>
        <v>559.92999999999995</v>
      </c>
      <c r="I597" s="141"/>
    </row>
    <row r="598" spans="1:9" ht="15" x14ac:dyDescent="0.2">
      <c r="A598" s="136" t="s">
        <v>328</v>
      </c>
      <c r="B598" s="58" t="s">
        <v>31</v>
      </c>
      <c r="C598" s="137" t="s">
        <v>329</v>
      </c>
      <c r="D598" s="58" t="s">
        <v>33</v>
      </c>
      <c r="E598" s="138">
        <v>41018</v>
      </c>
      <c r="F598" s="139">
        <v>168.95</v>
      </c>
      <c r="G598" s="61">
        <v>12</v>
      </c>
      <c r="H598" s="140">
        <f t="shared" si="11"/>
        <v>2027.3999999999999</v>
      </c>
      <c r="I598" s="141"/>
    </row>
    <row r="599" spans="1:9" ht="15" x14ac:dyDescent="0.2">
      <c r="A599" s="136" t="s">
        <v>327</v>
      </c>
      <c r="B599" s="58" t="s">
        <v>32</v>
      </c>
      <c r="C599" s="137" t="s">
        <v>319</v>
      </c>
      <c r="D599" s="58" t="s">
        <v>34</v>
      </c>
      <c r="E599" s="138">
        <v>41018</v>
      </c>
      <c r="F599" s="139">
        <v>799.95</v>
      </c>
      <c r="G599" s="61">
        <v>5</v>
      </c>
      <c r="H599" s="140">
        <f t="shared" si="11"/>
        <v>3999.75</v>
      </c>
      <c r="I599" s="141"/>
    </row>
    <row r="600" spans="1:9" ht="15" x14ac:dyDescent="0.2">
      <c r="A600" s="136" t="s">
        <v>330</v>
      </c>
      <c r="B600" s="58" t="s">
        <v>27</v>
      </c>
      <c r="C600" s="137" t="s">
        <v>324</v>
      </c>
      <c r="D600" s="58" t="s">
        <v>33</v>
      </c>
      <c r="E600" s="138">
        <v>41019</v>
      </c>
      <c r="F600" s="139">
        <v>340.95</v>
      </c>
      <c r="G600" s="61">
        <v>2</v>
      </c>
      <c r="H600" s="140">
        <f t="shared" si="11"/>
        <v>681.9</v>
      </c>
      <c r="I600" s="141"/>
    </row>
    <row r="601" spans="1:9" ht="15" x14ac:dyDescent="0.2">
      <c r="A601" s="136" t="s">
        <v>330</v>
      </c>
      <c r="B601" s="58" t="s">
        <v>32</v>
      </c>
      <c r="C601" s="137" t="s">
        <v>324</v>
      </c>
      <c r="D601" s="58" t="s">
        <v>28</v>
      </c>
      <c r="E601" s="138">
        <v>41020</v>
      </c>
      <c r="F601" s="139">
        <v>799.95</v>
      </c>
      <c r="G601" s="61">
        <v>14</v>
      </c>
      <c r="H601" s="140">
        <f t="shared" si="11"/>
        <v>11199.300000000001</v>
      </c>
      <c r="I601" s="141"/>
    </row>
    <row r="602" spans="1:9" ht="15" x14ac:dyDescent="0.2">
      <c r="A602" s="136" t="s">
        <v>321</v>
      </c>
      <c r="B602" s="58" t="s">
        <v>29</v>
      </c>
      <c r="C602" s="137" t="s">
        <v>322</v>
      </c>
      <c r="D602" s="58" t="s">
        <v>28</v>
      </c>
      <c r="E602" s="138">
        <v>41021</v>
      </c>
      <c r="F602" s="139">
        <v>79.989999999999995</v>
      </c>
      <c r="G602" s="61">
        <v>9</v>
      </c>
      <c r="H602" s="140">
        <f t="shared" si="11"/>
        <v>719.91</v>
      </c>
      <c r="I602" s="141"/>
    </row>
    <row r="603" spans="1:9" ht="15" x14ac:dyDescent="0.2">
      <c r="A603" s="136" t="s">
        <v>318</v>
      </c>
      <c r="B603" s="58" t="s">
        <v>32</v>
      </c>
      <c r="C603" s="137" t="s">
        <v>319</v>
      </c>
      <c r="D603" s="58" t="s">
        <v>33</v>
      </c>
      <c r="E603" s="138">
        <v>41023</v>
      </c>
      <c r="F603" s="139">
        <v>799.95</v>
      </c>
      <c r="G603" s="61">
        <v>10</v>
      </c>
      <c r="H603" s="140">
        <f t="shared" si="11"/>
        <v>7999.5</v>
      </c>
      <c r="I603" s="141"/>
    </row>
    <row r="604" spans="1:9" ht="15" x14ac:dyDescent="0.2">
      <c r="A604" s="136" t="s">
        <v>321</v>
      </c>
      <c r="B604" s="58" t="s">
        <v>32</v>
      </c>
      <c r="C604" s="137" t="s">
        <v>322</v>
      </c>
      <c r="D604" s="58" t="s">
        <v>30</v>
      </c>
      <c r="E604" s="138">
        <v>41024</v>
      </c>
      <c r="F604" s="139">
        <v>799.95</v>
      </c>
      <c r="G604" s="61">
        <v>8</v>
      </c>
      <c r="H604" s="140">
        <f t="shared" si="11"/>
        <v>6399.6</v>
      </c>
      <c r="I604" s="141"/>
    </row>
    <row r="605" spans="1:9" ht="15" x14ac:dyDescent="0.2">
      <c r="A605" s="136" t="s">
        <v>317</v>
      </c>
      <c r="B605" s="58" t="s">
        <v>32</v>
      </c>
      <c r="C605" s="137" t="s">
        <v>324</v>
      </c>
      <c r="D605" s="58" t="s">
        <v>26</v>
      </c>
      <c r="E605" s="138">
        <v>41025</v>
      </c>
      <c r="F605" s="139">
        <v>799.95</v>
      </c>
      <c r="G605" s="61">
        <v>11</v>
      </c>
      <c r="H605" s="140">
        <f t="shared" si="11"/>
        <v>8799.4500000000007</v>
      </c>
      <c r="I605" s="141"/>
    </row>
    <row r="606" spans="1:9" ht="15" x14ac:dyDescent="0.2">
      <c r="A606" s="136" t="s">
        <v>320</v>
      </c>
      <c r="B606" s="58" t="s">
        <v>29</v>
      </c>
      <c r="C606" s="137" t="s">
        <v>329</v>
      </c>
      <c r="D606" s="58" t="s">
        <v>28</v>
      </c>
      <c r="E606" s="138">
        <v>41025</v>
      </c>
      <c r="F606" s="139">
        <v>79.989999999999995</v>
      </c>
      <c r="G606" s="61">
        <v>6</v>
      </c>
      <c r="H606" s="140">
        <f t="shared" si="11"/>
        <v>479.93999999999994</v>
      </c>
      <c r="I606" s="141"/>
    </row>
    <row r="607" spans="1:9" ht="15" x14ac:dyDescent="0.2">
      <c r="A607" s="136" t="s">
        <v>321</v>
      </c>
      <c r="B607" s="58" t="s">
        <v>32</v>
      </c>
      <c r="C607" s="137" t="s">
        <v>322</v>
      </c>
      <c r="D607" s="58" t="s">
        <v>34</v>
      </c>
      <c r="E607" s="138">
        <v>41026</v>
      </c>
      <c r="F607" s="139">
        <v>799.95</v>
      </c>
      <c r="G607" s="61">
        <v>9</v>
      </c>
      <c r="H607" s="140">
        <f t="shared" si="11"/>
        <v>7199.55</v>
      </c>
      <c r="I607" s="141"/>
    </row>
    <row r="608" spans="1:9" ht="15" x14ac:dyDescent="0.2">
      <c r="A608" s="136" t="s">
        <v>313</v>
      </c>
      <c r="B608" s="58" t="s">
        <v>27</v>
      </c>
      <c r="C608" s="137" t="s">
        <v>319</v>
      </c>
      <c r="D608" s="58" t="s">
        <v>28</v>
      </c>
      <c r="E608" s="138">
        <v>41027</v>
      </c>
      <c r="F608" s="139">
        <v>340.95</v>
      </c>
      <c r="G608" s="61">
        <v>4</v>
      </c>
      <c r="H608" s="140">
        <f t="shared" si="11"/>
        <v>1363.8</v>
      </c>
      <c r="I608" s="141"/>
    </row>
    <row r="609" spans="1:9" ht="15" x14ac:dyDescent="0.2">
      <c r="A609" s="136" t="s">
        <v>330</v>
      </c>
      <c r="B609" s="58" t="s">
        <v>32</v>
      </c>
      <c r="C609" s="137" t="s">
        <v>324</v>
      </c>
      <c r="D609" s="58" t="s">
        <v>26</v>
      </c>
      <c r="E609" s="138">
        <v>41028</v>
      </c>
      <c r="F609" s="139">
        <v>799.95</v>
      </c>
      <c r="G609" s="61">
        <v>20</v>
      </c>
      <c r="H609" s="140">
        <f t="shared" si="11"/>
        <v>15999</v>
      </c>
      <c r="I609" s="141"/>
    </row>
    <row r="610" spans="1:9" ht="15" x14ac:dyDescent="0.2">
      <c r="A610" s="136" t="s">
        <v>326</v>
      </c>
      <c r="B610" s="58" t="s">
        <v>31</v>
      </c>
      <c r="C610" s="137" t="s">
        <v>329</v>
      </c>
      <c r="D610" s="58" t="s">
        <v>34</v>
      </c>
      <c r="E610" s="138">
        <v>41028</v>
      </c>
      <c r="F610" s="139">
        <v>168.95</v>
      </c>
      <c r="G610" s="61">
        <v>1</v>
      </c>
      <c r="H610" s="140">
        <f t="shared" si="11"/>
        <v>168.95</v>
      </c>
      <c r="I610" s="141"/>
    </row>
    <row r="611" spans="1:9" ht="15" x14ac:dyDescent="0.2">
      <c r="A611" s="136" t="s">
        <v>330</v>
      </c>
      <c r="B611" s="58" t="s">
        <v>25</v>
      </c>
      <c r="C611" s="137" t="s">
        <v>324</v>
      </c>
      <c r="D611" s="58" t="s">
        <v>30</v>
      </c>
      <c r="E611" s="138">
        <v>41030</v>
      </c>
      <c r="F611" s="139">
        <v>340.95</v>
      </c>
      <c r="G611" s="61">
        <v>10</v>
      </c>
      <c r="H611" s="140">
        <f t="shared" si="11"/>
        <v>3409.5</v>
      </c>
      <c r="I611" s="141"/>
    </row>
    <row r="612" spans="1:9" ht="15" x14ac:dyDescent="0.2">
      <c r="A612" s="136" t="s">
        <v>313</v>
      </c>
      <c r="B612" s="58" t="s">
        <v>25</v>
      </c>
      <c r="C612" s="137" t="s">
        <v>324</v>
      </c>
      <c r="D612" s="58" t="s">
        <v>28</v>
      </c>
      <c r="E612" s="138">
        <v>41030</v>
      </c>
      <c r="F612" s="139">
        <v>340.95</v>
      </c>
      <c r="G612" s="61">
        <v>1</v>
      </c>
      <c r="H612" s="140">
        <f t="shared" si="11"/>
        <v>340.95</v>
      </c>
      <c r="I612" s="141"/>
    </row>
    <row r="613" spans="1:9" ht="15" x14ac:dyDescent="0.2">
      <c r="A613" s="136" t="s">
        <v>323</v>
      </c>
      <c r="B613" s="58" t="s">
        <v>31</v>
      </c>
      <c r="C613" s="137" t="s">
        <v>329</v>
      </c>
      <c r="D613" s="58" t="s">
        <v>30</v>
      </c>
      <c r="E613" s="138">
        <v>41031</v>
      </c>
      <c r="F613" s="139">
        <v>168.95</v>
      </c>
      <c r="G613" s="61">
        <v>7</v>
      </c>
      <c r="H613" s="140">
        <f t="shared" si="11"/>
        <v>1182.6499999999999</v>
      </c>
      <c r="I613" s="141"/>
    </row>
    <row r="614" spans="1:9" ht="15" x14ac:dyDescent="0.2">
      <c r="A614" s="136" t="s">
        <v>320</v>
      </c>
      <c r="B614" s="58" t="s">
        <v>29</v>
      </c>
      <c r="C614" s="137" t="s">
        <v>329</v>
      </c>
      <c r="D614" s="58" t="s">
        <v>33</v>
      </c>
      <c r="E614" s="138">
        <v>41031</v>
      </c>
      <c r="F614" s="139">
        <v>79.989999999999995</v>
      </c>
      <c r="G614" s="61">
        <v>11</v>
      </c>
      <c r="H614" s="140">
        <f t="shared" si="11"/>
        <v>879.89</v>
      </c>
      <c r="I614" s="141"/>
    </row>
    <row r="615" spans="1:9" ht="15" x14ac:dyDescent="0.2">
      <c r="A615" s="136" t="s">
        <v>313</v>
      </c>
      <c r="B615" s="58" t="s">
        <v>25</v>
      </c>
      <c r="C615" s="137" t="s">
        <v>324</v>
      </c>
      <c r="D615" s="58" t="s">
        <v>34</v>
      </c>
      <c r="E615" s="138">
        <v>41031</v>
      </c>
      <c r="F615" s="139">
        <v>340.95</v>
      </c>
      <c r="G615" s="61">
        <v>9</v>
      </c>
      <c r="H615" s="140">
        <f t="shared" si="11"/>
        <v>3068.5499999999997</v>
      </c>
      <c r="I615" s="141"/>
    </row>
    <row r="616" spans="1:9" ht="15" x14ac:dyDescent="0.2">
      <c r="A616" s="136" t="s">
        <v>321</v>
      </c>
      <c r="B616" s="58" t="s">
        <v>29</v>
      </c>
      <c r="C616" s="137" t="s">
        <v>322</v>
      </c>
      <c r="D616" s="58" t="s">
        <v>34</v>
      </c>
      <c r="E616" s="138">
        <v>41031</v>
      </c>
      <c r="F616" s="139">
        <v>79.989999999999995</v>
      </c>
      <c r="G616" s="61">
        <v>7</v>
      </c>
      <c r="H616" s="140">
        <f t="shared" si="11"/>
        <v>559.92999999999995</v>
      </c>
      <c r="I616" s="141"/>
    </row>
    <row r="617" spans="1:9" ht="15" x14ac:dyDescent="0.2">
      <c r="A617" s="136" t="s">
        <v>320</v>
      </c>
      <c r="B617" s="58" t="s">
        <v>31</v>
      </c>
      <c r="C617" s="137" t="s">
        <v>329</v>
      </c>
      <c r="D617" s="58" t="s">
        <v>33</v>
      </c>
      <c r="E617" s="138">
        <v>41032</v>
      </c>
      <c r="F617" s="139">
        <v>168.95</v>
      </c>
      <c r="G617" s="61">
        <v>3</v>
      </c>
      <c r="H617" s="140">
        <f t="shared" si="11"/>
        <v>506.84999999999997</v>
      </c>
      <c r="I617" s="141"/>
    </row>
    <row r="618" spans="1:9" ht="15" x14ac:dyDescent="0.2">
      <c r="A618" s="136" t="s">
        <v>318</v>
      </c>
      <c r="B618" s="58" t="s">
        <v>25</v>
      </c>
      <c r="C618" s="137" t="s">
        <v>319</v>
      </c>
      <c r="D618" s="58" t="s">
        <v>30</v>
      </c>
      <c r="E618" s="138">
        <v>41035</v>
      </c>
      <c r="F618" s="139">
        <v>340.95</v>
      </c>
      <c r="G618" s="61">
        <v>10</v>
      </c>
      <c r="H618" s="140">
        <f t="shared" si="11"/>
        <v>3409.5</v>
      </c>
      <c r="I618" s="141"/>
    </row>
    <row r="619" spans="1:9" ht="15" x14ac:dyDescent="0.2">
      <c r="A619" s="136" t="s">
        <v>330</v>
      </c>
      <c r="B619" s="58" t="s">
        <v>29</v>
      </c>
      <c r="C619" s="137" t="s">
        <v>324</v>
      </c>
      <c r="D619" s="58" t="s">
        <v>26</v>
      </c>
      <c r="E619" s="138">
        <v>41035</v>
      </c>
      <c r="F619" s="139">
        <v>79.989999999999995</v>
      </c>
      <c r="G619" s="61">
        <v>8</v>
      </c>
      <c r="H619" s="140">
        <f t="shared" si="11"/>
        <v>639.91999999999996</v>
      </c>
      <c r="I619" s="141"/>
    </row>
    <row r="620" spans="1:9" ht="15" x14ac:dyDescent="0.2">
      <c r="A620" s="136" t="s">
        <v>314</v>
      </c>
      <c r="B620" s="58" t="s">
        <v>25</v>
      </c>
      <c r="C620" s="137" t="s">
        <v>322</v>
      </c>
      <c r="D620" s="58" t="s">
        <v>33</v>
      </c>
      <c r="E620" s="138">
        <v>41035</v>
      </c>
      <c r="F620" s="139">
        <v>340.95</v>
      </c>
      <c r="G620" s="61">
        <v>2</v>
      </c>
      <c r="H620" s="140">
        <f t="shared" si="11"/>
        <v>681.9</v>
      </c>
      <c r="I620" s="141"/>
    </row>
    <row r="621" spans="1:9" ht="15" x14ac:dyDescent="0.2">
      <c r="A621" s="136" t="s">
        <v>320</v>
      </c>
      <c r="B621" s="58" t="s">
        <v>27</v>
      </c>
      <c r="C621" s="137" t="s">
        <v>329</v>
      </c>
      <c r="D621" s="58" t="s">
        <v>33</v>
      </c>
      <c r="E621" s="138">
        <v>41035</v>
      </c>
      <c r="F621" s="139">
        <v>340.95</v>
      </c>
      <c r="G621" s="61">
        <v>8</v>
      </c>
      <c r="H621" s="140">
        <f t="shared" si="11"/>
        <v>2727.6</v>
      </c>
      <c r="I621" s="141"/>
    </row>
    <row r="622" spans="1:9" ht="15" x14ac:dyDescent="0.2">
      <c r="A622" s="136" t="s">
        <v>330</v>
      </c>
      <c r="B622" s="58" t="s">
        <v>31</v>
      </c>
      <c r="C622" s="137" t="s">
        <v>324</v>
      </c>
      <c r="D622" s="58" t="s">
        <v>33</v>
      </c>
      <c r="E622" s="138">
        <v>41037</v>
      </c>
      <c r="F622" s="139">
        <v>168.95</v>
      </c>
      <c r="G622" s="61">
        <v>14</v>
      </c>
      <c r="H622" s="140">
        <f t="shared" si="11"/>
        <v>2365.2999999999997</v>
      </c>
      <c r="I622" s="141"/>
    </row>
    <row r="623" spans="1:9" ht="15" x14ac:dyDescent="0.2">
      <c r="A623" s="136" t="s">
        <v>318</v>
      </c>
      <c r="B623" s="58" t="s">
        <v>29</v>
      </c>
      <c r="C623" s="137" t="s">
        <v>319</v>
      </c>
      <c r="D623" s="58" t="s">
        <v>33</v>
      </c>
      <c r="E623" s="138">
        <v>41037</v>
      </c>
      <c r="F623" s="139">
        <v>79.989999999999995</v>
      </c>
      <c r="G623" s="61">
        <v>10</v>
      </c>
      <c r="H623" s="140">
        <f t="shared" si="11"/>
        <v>799.9</v>
      </c>
      <c r="I623" s="141"/>
    </row>
    <row r="624" spans="1:9" ht="15" x14ac:dyDescent="0.2">
      <c r="A624" s="136" t="s">
        <v>318</v>
      </c>
      <c r="B624" s="58" t="s">
        <v>27</v>
      </c>
      <c r="C624" s="137" t="s">
        <v>319</v>
      </c>
      <c r="D624" s="58" t="s">
        <v>28</v>
      </c>
      <c r="E624" s="138">
        <v>41037</v>
      </c>
      <c r="F624" s="139">
        <v>340.95</v>
      </c>
      <c r="G624" s="61">
        <v>5</v>
      </c>
      <c r="H624" s="140">
        <f t="shared" si="11"/>
        <v>1704.75</v>
      </c>
      <c r="I624" s="141"/>
    </row>
    <row r="625" spans="1:9" ht="15" x14ac:dyDescent="0.2">
      <c r="A625" s="136" t="s">
        <v>327</v>
      </c>
      <c r="B625" s="58" t="s">
        <v>29</v>
      </c>
      <c r="C625" s="137" t="s">
        <v>319</v>
      </c>
      <c r="D625" s="58" t="s">
        <v>33</v>
      </c>
      <c r="E625" s="138">
        <v>41038</v>
      </c>
      <c r="F625" s="139">
        <v>79.989999999999995</v>
      </c>
      <c r="G625" s="61">
        <v>15</v>
      </c>
      <c r="H625" s="140">
        <f t="shared" si="11"/>
        <v>1199.8499999999999</v>
      </c>
      <c r="I625" s="141"/>
    </row>
    <row r="626" spans="1:9" ht="15" x14ac:dyDescent="0.2">
      <c r="A626" s="136" t="s">
        <v>328</v>
      </c>
      <c r="B626" s="58" t="s">
        <v>25</v>
      </c>
      <c r="C626" s="137" t="s">
        <v>329</v>
      </c>
      <c r="D626" s="58" t="s">
        <v>33</v>
      </c>
      <c r="E626" s="138">
        <v>41038</v>
      </c>
      <c r="F626" s="139">
        <v>340.95</v>
      </c>
      <c r="G626" s="61">
        <v>12</v>
      </c>
      <c r="H626" s="140">
        <f t="shared" si="11"/>
        <v>4091.3999999999996</v>
      </c>
      <c r="I626" s="141"/>
    </row>
    <row r="627" spans="1:9" ht="15" x14ac:dyDescent="0.2">
      <c r="A627" s="136" t="s">
        <v>328</v>
      </c>
      <c r="B627" s="58" t="s">
        <v>31</v>
      </c>
      <c r="C627" s="137" t="s">
        <v>329</v>
      </c>
      <c r="D627" s="58" t="s">
        <v>34</v>
      </c>
      <c r="E627" s="138">
        <v>41040</v>
      </c>
      <c r="F627" s="139">
        <v>168.95</v>
      </c>
      <c r="G627" s="61">
        <v>2</v>
      </c>
      <c r="H627" s="140">
        <f t="shared" si="11"/>
        <v>337.9</v>
      </c>
      <c r="I627" s="141"/>
    </row>
    <row r="628" spans="1:9" ht="15" x14ac:dyDescent="0.2">
      <c r="A628" s="136" t="s">
        <v>317</v>
      </c>
      <c r="B628" s="58" t="s">
        <v>25</v>
      </c>
      <c r="C628" s="137" t="s">
        <v>324</v>
      </c>
      <c r="D628" s="58" t="s">
        <v>26</v>
      </c>
      <c r="E628" s="138">
        <v>41042</v>
      </c>
      <c r="F628" s="139">
        <v>340.95</v>
      </c>
      <c r="G628" s="61">
        <v>11</v>
      </c>
      <c r="H628" s="140">
        <f t="shared" si="11"/>
        <v>3750.45</v>
      </c>
      <c r="I628" s="141"/>
    </row>
    <row r="629" spans="1:9" ht="15" x14ac:dyDescent="0.2">
      <c r="A629" s="136" t="s">
        <v>326</v>
      </c>
      <c r="B629" s="58" t="s">
        <v>32</v>
      </c>
      <c r="C629" s="137" t="s">
        <v>329</v>
      </c>
      <c r="D629" s="58" t="s">
        <v>26</v>
      </c>
      <c r="E629" s="138">
        <v>41042</v>
      </c>
      <c r="F629" s="139">
        <v>799.95</v>
      </c>
      <c r="G629" s="61">
        <v>14</v>
      </c>
      <c r="H629" s="140">
        <f t="shared" si="11"/>
        <v>11199.300000000001</v>
      </c>
      <c r="I629" s="141"/>
    </row>
    <row r="630" spans="1:9" ht="15" x14ac:dyDescent="0.2">
      <c r="A630" s="136" t="s">
        <v>318</v>
      </c>
      <c r="B630" s="58" t="s">
        <v>29</v>
      </c>
      <c r="C630" s="137" t="s">
        <v>319</v>
      </c>
      <c r="D630" s="58" t="s">
        <v>26</v>
      </c>
      <c r="E630" s="138">
        <v>41044</v>
      </c>
      <c r="F630" s="139">
        <v>79.989999999999995</v>
      </c>
      <c r="G630" s="61">
        <v>17</v>
      </c>
      <c r="H630" s="140">
        <f t="shared" si="11"/>
        <v>1359.83</v>
      </c>
      <c r="I630" s="141"/>
    </row>
    <row r="631" spans="1:9" ht="15" x14ac:dyDescent="0.2">
      <c r="A631" s="136" t="s">
        <v>317</v>
      </c>
      <c r="B631" s="58" t="s">
        <v>25</v>
      </c>
      <c r="C631" s="137" t="s">
        <v>324</v>
      </c>
      <c r="D631" s="58" t="s">
        <v>33</v>
      </c>
      <c r="E631" s="138">
        <v>41044</v>
      </c>
      <c r="F631" s="139">
        <v>340.95</v>
      </c>
      <c r="G631" s="61">
        <v>8</v>
      </c>
      <c r="H631" s="140">
        <f t="shared" si="11"/>
        <v>2727.6</v>
      </c>
      <c r="I631" s="141"/>
    </row>
    <row r="632" spans="1:9" ht="15" x14ac:dyDescent="0.2">
      <c r="A632" s="136" t="s">
        <v>326</v>
      </c>
      <c r="B632" s="58" t="s">
        <v>32</v>
      </c>
      <c r="C632" s="137" t="s">
        <v>329</v>
      </c>
      <c r="D632" s="58" t="s">
        <v>33</v>
      </c>
      <c r="E632" s="138">
        <v>41045</v>
      </c>
      <c r="F632" s="139">
        <v>799.95</v>
      </c>
      <c r="G632" s="61">
        <v>13</v>
      </c>
      <c r="H632" s="140">
        <f t="shared" si="11"/>
        <v>10399.35</v>
      </c>
      <c r="I632" s="141"/>
    </row>
    <row r="633" spans="1:9" ht="15" x14ac:dyDescent="0.2">
      <c r="A633" s="136" t="s">
        <v>313</v>
      </c>
      <c r="B633" s="58" t="s">
        <v>25</v>
      </c>
      <c r="C633" s="137" t="s">
        <v>324</v>
      </c>
      <c r="D633" s="58" t="s">
        <v>28</v>
      </c>
      <c r="E633" s="138">
        <v>41045</v>
      </c>
      <c r="F633" s="139">
        <v>340.95</v>
      </c>
      <c r="G633" s="61">
        <v>8</v>
      </c>
      <c r="H633" s="140">
        <f t="shared" si="11"/>
        <v>2727.6</v>
      </c>
      <c r="I633" s="141"/>
    </row>
    <row r="634" spans="1:9" ht="15" x14ac:dyDescent="0.2">
      <c r="A634" s="136" t="s">
        <v>318</v>
      </c>
      <c r="B634" s="58" t="s">
        <v>31</v>
      </c>
      <c r="C634" s="137" t="s">
        <v>319</v>
      </c>
      <c r="D634" s="58" t="s">
        <v>34</v>
      </c>
      <c r="E634" s="138">
        <v>41045</v>
      </c>
      <c r="F634" s="139">
        <v>168.95</v>
      </c>
      <c r="G634" s="61">
        <v>13</v>
      </c>
      <c r="H634" s="140">
        <f t="shared" si="11"/>
        <v>2196.35</v>
      </c>
      <c r="I634" s="141"/>
    </row>
    <row r="635" spans="1:9" ht="15" x14ac:dyDescent="0.2">
      <c r="A635" s="136" t="s">
        <v>326</v>
      </c>
      <c r="B635" s="58" t="s">
        <v>31</v>
      </c>
      <c r="C635" s="137" t="s">
        <v>329</v>
      </c>
      <c r="D635" s="58" t="s">
        <v>33</v>
      </c>
      <c r="E635" s="138">
        <v>41046</v>
      </c>
      <c r="F635" s="139">
        <v>168.95</v>
      </c>
      <c r="G635" s="61">
        <v>6</v>
      </c>
      <c r="H635" s="140">
        <f t="shared" si="11"/>
        <v>1013.6999999999999</v>
      </c>
      <c r="I635" s="141"/>
    </row>
    <row r="636" spans="1:9" ht="15" x14ac:dyDescent="0.2">
      <c r="A636" s="136" t="s">
        <v>317</v>
      </c>
      <c r="B636" s="58" t="s">
        <v>27</v>
      </c>
      <c r="C636" s="137" t="s">
        <v>324</v>
      </c>
      <c r="D636" s="58" t="s">
        <v>26</v>
      </c>
      <c r="E636" s="138">
        <v>41048</v>
      </c>
      <c r="F636" s="139">
        <v>340.95</v>
      </c>
      <c r="G636" s="61">
        <v>7</v>
      </c>
      <c r="H636" s="140">
        <f t="shared" si="11"/>
        <v>2386.65</v>
      </c>
      <c r="I636" s="141"/>
    </row>
    <row r="637" spans="1:9" ht="15" x14ac:dyDescent="0.2">
      <c r="A637" s="136" t="s">
        <v>313</v>
      </c>
      <c r="B637" s="58" t="s">
        <v>29</v>
      </c>
      <c r="C637" s="137" t="s">
        <v>319</v>
      </c>
      <c r="D637" s="58" t="s">
        <v>33</v>
      </c>
      <c r="E637" s="138">
        <v>41048</v>
      </c>
      <c r="F637" s="139">
        <v>79.989999999999995</v>
      </c>
      <c r="G637" s="61">
        <v>2</v>
      </c>
      <c r="H637" s="140">
        <f t="shared" si="11"/>
        <v>159.97999999999999</v>
      </c>
      <c r="I637" s="141"/>
    </row>
    <row r="638" spans="1:9" ht="15" x14ac:dyDescent="0.2">
      <c r="A638" s="136" t="s">
        <v>328</v>
      </c>
      <c r="B638" s="58" t="s">
        <v>32</v>
      </c>
      <c r="C638" s="137" t="s">
        <v>329</v>
      </c>
      <c r="D638" s="58" t="s">
        <v>26</v>
      </c>
      <c r="E638" s="138">
        <v>41049</v>
      </c>
      <c r="F638" s="139">
        <v>799.95</v>
      </c>
      <c r="G638" s="61">
        <v>7</v>
      </c>
      <c r="H638" s="140">
        <f t="shared" si="11"/>
        <v>5599.6500000000005</v>
      </c>
      <c r="I638" s="141"/>
    </row>
    <row r="639" spans="1:9" ht="15" x14ac:dyDescent="0.2">
      <c r="A639" s="136" t="s">
        <v>313</v>
      </c>
      <c r="B639" s="58" t="s">
        <v>31</v>
      </c>
      <c r="C639" s="137" t="s">
        <v>319</v>
      </c>
      <c r="D639" s="58" t="s">
        <v>30</v>
      </c>
      <c r="E639" s="138">
        <v>41051</v>
      </c>
      <c r="F639" s="139">
        <v>168.95</v>
      </c>
      <c r="G639" s="61">
        <v>14</v>
      </c>
      <c r="H639" s="140">
        <f t="shared" si="11"/>
        <v>2365.2999999999997</v>
      </c>
      <c r="I639" s="141"/>
    </row>
    <row r="640" spans="1:9" ht="15" x14ac:dyDescent="0.2">
      <c r="A640" s="136" t="s">
        <v>327</v>
      </c>
      <c r="B640" s="58" t="s">
        <v>31</v>
      </c>
      <c r="C640" s="137" t="s">
        <v>319</v>
      </c>
      <c r="D640" s="58" t="s">
        <v>30</v>
      </c>
      <c r="E640" s="138">
        <v>41051</v>
      </c>
      <c r="F640" s="139">
        <v>168.95</v>
      </c>
      <c r="G640" s="61">
        <v>12</v>
      </c>
      <c r="H640" s="140">
        <f t="shared" si="11"/>
        <v>2027.3999999999999</v>
      </c>
      <c r="I640" s="141"/>
    </row>
    <row r="641" spans="1:9" ht="15" x14ac:dyDescent="0.2">
      <c r="A641" s="136" t="s">
        <v>313</v>
      </c>
      <c r="B641" s="58" t="s">
        <v>31</v>
      </c>
      <c r="C641" s="137" t="s">
        <v>319</v>
      </c>
      <c r="D641" s="58" t="s">
        <v>28</v>
      </c>
      <c r="E641" s="138">
        <v>41051</v>
      </c>
      <c r="F641" s="139">
        <v>168.95</v>
      </c>
      <c r="G641" s="61">
        <v>13</v>
      </c>
      <c r="H641" s="140">
        <f t="shared" si="11"/>
        <v>2196.35</v>
      </c>
      <c r="I641" s="141"/>
    </row>
    <row r="642" spans="1:9" ht="15" x14ac:dyDescent="0.2">
      <c r="A642" s="136" t="s">
        <v>318</v>
      </c>
      <c r="B642" s="58" t="s">
        <v>25</v>
      </c>
      <c r="C642" s="137" t="s">
        <v>319</v>
      </c>
      <c r="D642" s="58" t="s">
        <v>34</v>
      </c>
      <c r="E642" s="138">
        <v>41051</v>
      </c>
      <c r="F642" s="139">
        <v>340.95</v>
      </c>
      <c r="G642" s="61">
        <v>10</v>
      </c>
      <c r="H642" s="140">
        <f t="shared" si="11"/>
        <v>3409.5</v>
      </c>
      <c r="I642" s="141"/>
    </row>
    <row r="643" spans="1:9" ht="15" x14ac:dyDescent="0.2">
      <c r="A643" s="136" t="s">
        <v>321</v>
      </c>
      <c r="B643" s="58" t="s">
        <v>32</v>
      </c>
      <c r="C643" s="137" t="s">
        <v>322</v>
      </c>
      <c r="D643" s="58" t="s">
        <v>26</v>
      </c>
      <c r="E643" s="138">
        <v>41052</v>
      </c>
      <c r="F643" s="139">
        <v>799.95</v>
      </c>
      <c r="G643" s="61">
        <v>20</v>
      </c>
      <c r="H643" s="140">
        <f t="shared" si="11"/>
        <v>15999</v>
      </c>
      <c r="I643" s="141"/>
    </row>
    <row r="644" spans="1:9" ht="15" x14ac:dyDescent="0.2">
      <c r="A644" s="136" t="s">
        <v>326</v>
      </c>
      <c r="B644" s="58" t="s">
        <v>25</v>
      </c>
      <c r="C644" s="137" t="s">
        <v>329</v>
      </c>
      <c r="D644" s="58" t="s">
        <v>33</v>
      </c>
      <c r="E644" s="138">
        <v>41052</v>
      </c>
      <c r="F644" s="139">
        <v>340.95</v>
      </c>
      <c r="G644" s="61">
        <v>5</v>
      </c>
      <c r="H644" s="140">
        <f t="shared" si="11"/>
        <v>1704.75</v>
      </c>
      <c r="I644" s="141"/>
    </row>
    <row r="645" spans="1:9" ht="15" x14ac:dyDescent="0.2">
      <c r="A645" s="136" t="s">
        <v>313</v>
      </c>
      <c r="B645" s="58" t="s">
        <v>32</v>
      </c>
      <c r="C645" s="137" t="s">
        <v>319</v>
      </c>
      <c r="D645" s="58" t="s">
        <v>28</v>
      </c>
      <c r="E645" s="138">
        <v>41052</v>
      </c>
      <c r="F645" s="139">
        <v>799.95</v>
      </c>
      <c r="G645" s="61">
        <v>4</v>
      </c>
      <c r="H645" s="140">
        <f t="shared" ref="H645:H708" si="12">F645*G645</f>
        <v>3199.8</v>
      </c>
      <c r="I645" s="141"/>
    </row>
    <row r="646" spans="1:9" ht="15" x14ac:dyDescent="0.2">
      <c r="A646" s="136" t="s">
        <v>326</v>
      </c>
      <c r="B646" s="58" t="s">
        <v>32</v>
      </c>
      <c r="C646" s="137" t="s">
        <v>329</v>
      </c>
      <c r="D646" s="58" t="s">
        <v>28</v>
      </c>
      <c r="E646" s="138">
        <v>41052</v>
      </c>
      <c r="F646" s="139">
        <v>799.95</v>
      </c>
      <c r="G646" s="61">
        <v>2</v>
      </c>
      <c r="H646" s="140">
        <f t="shared" si="12"/>
        <v>1599.9</v>
      </c>
      <c r="I646" s="141"/>
    </row>
    <row r="647" spans="1:9" ht="15" x14ac:dyDescent="0.2">
      <c r="A647" s="136" t="s">
        <v>328</v>
      </c>
      <c r="B647" s="58" t="s">
        <v>29</v>
      </c>
      <c r="C647" s="137" t="s">
        <v>329</v>
      </c>
      <c r="D647" s="58" t="s">
        <v>34</v>
      </c>
      <c r="E647" s="138">
        <v>41052</v>
      </c>
      <c r="F647" s="139">
        <v>79.989999999999995</v>
      </c>
      <c r="G647" s="61">
        <v>2</v>
      </c>
      <c r="H647" s="140">
        <f t="shared" si="12"/>
        <v>159.97999999999999</v>
      </c>
      <c r="I647" s="141"/>
    </row>
    <row r="648" spans="1:9" ht="15" x14ac:dyDescent="0.2">
      <c r="A648" s="136" t="s">
        <v>321</v>
      </c>
      <c r="B648" s="58" t="s">
        <v>31</v>
      </c>
      <c r="C648" s="137" t="s">
        <v>322</v>
      </c>
      <c r="D648" s="58" t="s">
        <v>26</v>
      </c>
      <c r="E648" s="138">
        <v>41054</v>
      </c>
      <c r="F648" s="139">
        <v>168.95</v>
      </c>
      <c r="G648" s="61">
        <v>17</v>
      </c>
      <c r="H648" s="140">
        <f t="shared" si="12"/>
        <v>2872.1499999999996</v>
      </c>
      <c r="I648" s="141"/>
    </row>
    <row r="649" spans="1:9" ht="15" x14ac:dyDescent="0.2">
      <c r="A649" s="136" t="s">
        <v>313</v>
      </c>
      <c r="B649" s="58" t="s">
        <v>31</v>
      </c>
      <c r="C649" s="137" t="s">
        <v>319</v>
      </c>
      <c r="D649" s="58" t="s">
        <v>33</v>
      </c>
      <c r="E649" s="138">
        <v>41054</v>
      </c>
      <c r="F649" s="139">
        <v>168.95</v>
      </c>
      <c r="G649" s="61">
        <v>13</v>
      </c>
      <c r="H649" s="140">
        <f t="shared" si="12"/>
        <v>2196.35</v>
      </c>
      <c r="I649" s="141"/>
    </row>
    <row r="650" spans="1:9" ht="15" x14ac:dyDescent="0.2">
      <c r="A650" s="136" t="s">
        <v>328</v>
      </c>
      <c r="B650" s="58" t="s">
        <v>27</v>
      </c>
      <c r="C650" s="137" t="s">
        <v>329</v>
      </c>
      <c r="D650" s="58" t="s">
        <v>34</v>
      </c>
      <c r="E650" s="138">
        <v>41055</v>
      </c>
      <c r="F650" s="139">
        <v>340.95</v>
      </c>
      <c r="G650" s="61">
        <v>9</v>
      </c>
      <c r="H650" s="140">
        <f t="shared" si="12"/>
        <v>3068.5499999999997</v>
      </c>
      <c r="I650" s="141"/>
    </row>
    <row r="651" spans="1:9" ht="15" x14ac:dyDescent="0.2">
      <c r="A651" s="136" t="s">
        <v>313</v>
      </c>
      <c r="B651" s="58" t="s">
        <v>32</v>
      </c>
      <c r="C651" s="137" t="s">
        <v>319</v>
      </c>
      <c r="D651" s="58" t="s">
        <v>26</v>
      </c>
      <c r="E651" s="138">
        <v>41056</v>
      </c>
      <c r="F651" s="139">
        <v>799.95</v>
      </c>
      <c r="G651" s="61">
        <v>8</v>
      </c>
      <c r="H651" s="140">
        <f t="shared" si="12"/>
        <v>6399.6</v>
      </c>
      <c r="I651" s="141"/>
    </row>
    <row r="652" spans="1:9" ht="15" x14ac:dyDescent="0.2">
      <c r="A652" s="136" t="s">
        <v>328</v>
      </c>
      <c r="B652" s="58" t="s">
        <v>27</v>
      </c>
      <c r="C652" s="137" t="s">
        <v>329</v>
      </c>
      <c r="D652" s="58" t="s">
        <v>26</v>
      </c>
      <c r="E652" s="138">
        <v>41056</v>
      </c>
      <c r="F652" s="139">
        <v>340.95</v>
      </c>
      <c r="G652" s="61">
        <v>20</v>
      </c>
      <c r="H652" s="140">
        <f t="shared" si="12"/>
        <v>6819</v>
      </c>
      <c r="I652" s="141"/>
    </row>
    <row r="653" spans="1:9" ht="15" x14ac:dyDescent="0.2">
      <c r="A653" s="136" t="s">
        <v>317</v>
      </c>
      <c r="B653" s="58" t="s">
        <v>32</v>
      </c>
      <c r="C653" s="137" t="s">
        <v>324</v>
      </c>
      <c r="D653" s="58" t="s">
        <v>34</v>
      </c>
      <c r="E653" s="138">
        <v>41056</v>
      </c>
      <c r="F653" s="139">
        <v>799.95</v>
      </c>
      <c r="G653" s="61">
        <v>12</v>
      </c>
      <c r="H653" s="140">
        <f t="shared" si="12"/>
        <v>9599.4000000000015</v>
      </c>
      <c r="I653" s="141"/>
    </row>
    <row r="654" spans="1:9" ht="15" x14ac:dyDescent="0.2">
      <c r="A654" s="136" t="s">
        <v>317</v>
      </c>
      <c r="B654" s="58" t="s">
        <v>25</v>
      </c>
      <c r="C654" s="137" t="s">
        <v>324</v>
      </c>
      <c r="D654" s="58" t="s">
        <v>34</v>
      </c>
      <c r="E654" s="138">
        <v>41056</v>
      </c>
      <c r="F654" s="139">
        <v>340.95</v>
      </c>
      <c r="G654" s="61">
        <v>9</v>
      </c>
      <c r="H654" s="140">
        <f t="shared" si="12"/>
        <v>3068.5499999999997</v>
      </c>
      <c r="I654" s="141"/>
    </row>
    <row r="655" spans="1:9" ht="15" x14ac:dyDescent="0.2">
      <c r="A655" s="136" t="s">
        <v>320</v>
      </c>
      <c r="B655" s="58" t="s">
        <v>29</v>
      </c>
      <c r="C655" s="137" t="s">
        <v>329</v>
      </c>
      <c r="D655" s="58" t="s">
        <v>34</v>
      </c>
      <c r="E655" s="138">
        <v>41058</v>
      </c>
      <c r="F655" s="139">
        <v>79.989999999999995</v>
      </c>
      <c r="G655" s="61">
        <v>3</v>
      </c>
      <c r="H655" s="140">
        <f t="shared" si="12"/>
        <v>239.96999999999997</v>
      </c>
      <c r="I655" s="141"/>
    </row>
    <row r="656" spans="1:9" ht="15" x14ac:dyDescent="0.2">
      <c r="A656" s="136" t="s">
        <v>313</v>
      </c>
      <c r="B656" s="58" t="s">
        <v>31</v>
      </c>
      <c r="C656" s="137" t="s">
        <v>319</v>
      </c>
      <c r="D656" s="58" t="s">
        <v>26</v>
      </c>
      <c r="E656" s="138">
        <v>41059</v>
      </c>
      <c r="F656" s="139">
        <v>168.95</v>
      </c>
      <c r="G656" s="61">
        <v>14</v>
      </c>
      <c r="H656" s="140">
        <f t="shared" si="12"/>
        <v>2365.2999999999997</v>
      </c>
      <c r="I656" s="141"/>
    </row>
    <row r="657" spans="1:9" ht="15" x14ac:dyDescent="0.2">
      <c r="A657" s="136" t="s">
        <v>326</v>
      </c>
      <c r="B657" s="58" t="s">
        <v>32</v>
      </c>
      <c r="C657" s="137" t="s">
        <v>329</v>
      </c>
      <c r="D657" s="58" t="s">
        <v>33</v>
      </c>
      <c r="E657" s="138">
        <v>41059</v>
      </c>
      <c r="F657" s="139">
        <v>799.95</v>
      </c>
      <c r="G657" s="61">
        <v>10</v>
      </c>
      <c r="H657" s="140">
        <f t="shared" si="12"/>
        <v>7999.5</v>
      </c>
      <c r="I657" s="141"/>
    </row>
    <row r="658" spans="1:9" ht="15" x14ac:dyDescent="0.2">
      <c r="A658" s="136" t="s">
        <v>327</v>
      </c>
      <c r="B658" s="58" t="s">
        <v>31</v>
      </c>
      <c r="C658" s="137" t="s">
        <v>319</v>
      </c>
      <c r="D658" s="58" t="s">
        <v>33</v>
      </c>
      <c r="E658" s="138">
        <v>41059</v>
      </c>
      <c r="F658" s="139">
        <v>168.95</v>
      </c>
      <c r="G658" s="61">
        <v>4</v>
      </c>
      <c r="H658" s="140">
        <f t="shared" si="12"/>
        <v>675.8</v>
      </c>
      <c r="I658" s="141"/>
    </row>
    <row r="659" spans="1:9" ht="15" x14ac:dyDescent="0.2">
      <c r="A659" s="136" t="s">
        <v>313</v>
      </c>
      <c r="B659" s="58" t="s">
        <v>25</v>
      </c>
      <c r="C659" s="137" t="s">
        <v>324</v>
      </c>
      <c r="D659" s="58" t="s">
        <v>30</v>
      </c>
      <c r="E659" s="138">
        <v>41062</v>
      </c>
      <c r="F659" s="139">
        <v>340.95</v>
      </c>
      <c r="G659" s="61">
        <v>2</v>
      </c>
      <c r="H659" s="140">
        <f t="shared" si="12"/>
        <v>681.9</v>
      </c>
      <c r="I659" s="141"/>
    </row>
    <row r="660" spans="1:9" ht="15" x14ac:dyDescent="0.2">
      <c r="A660" s="136" t="s">
        <v>318</v>
      </c>
      <c r="B660" s="58" t="s">
        <v>31</v>
      </c>
      <c r="C660" s="137" t="s">
        <v>319</v>
      </c>
      <c r="D660" s="58" t="s">
        <v>26</v>
      </c>
      <c r="E660" s="138">
        <v>41062</v>
      </c>
      <c r="F660" s="139">
        <v>168.95</v>
      </c>
      <c r="G660" s="61">
        <v>6</v>
      </c>
      <c r="H660" s="140">
        <f t="shared" si="12"/>
        <v>1013.6999999999999</v>
      </c>
      <c r="I660" s="141"/>
    </row>
    <row r="661" spans="1:9" ht="15" x14ac:dyDescent="0.2">
      <c r="A661" s="136" t="s">
        <v>318</v>
      </c>
      <c r="B661" s="58" t="s">
        <v>27</v>
      </c>
      <c r="C661" s="137" t="s">
        <v>319</v>
      </c>
      <c r="D661" s="58" t="s">
        <v>30</v>
      </c>
      <c r="E661" s="138">
        <v>41065</v>
      </c>
      <c r="F661" s="139">
        <v>340.95</v>
      </c>
      <c r="G661" s="61">
        <v>7</v>
      </c>
      <c r="H661" s="140">
        <f t="shared" si="12"/>
        <v>2386.65</v>
      </c>
      <c r="I661" s="141"/>
    </row>
    <row r="662" spans="1:9" ht="15" x14ac:dyDescent="0.2">
      <c r="A662" s="136" t="s">
        <v>327</v>
      </c>
      <c r="B662" s="58" t="s">
        <v>32</v>
      </c>
      <c r="C662" s="137" t="s">
        <v>319</v>
      </c>
      <c r="D662" s="58" t="s">
        <v>28</v>
      </c>
      <c r="E662" s="138">
        <v>41066</v>
      </c>
      <c r="F662" s="139">
        <v>799.95</v>
      </c>
      <c r="G662" s="61">
        <v>3</v>
      </c>
      <c r="H662" s="140">
        <f t="shared" si="12"/>
        <v>2399.8500000000004</v>
      </c>
      <c r="I662" s="141"/>
    </row>
    <row r="663" spans="1:9" ht="15" x14ac:dyDescent="0.2">
      <c r="A663" s="136" t="s">
        <v>321</v>
      </c>
      <c r="B663" s="58" t="s">
        <v>25</v>
      </c>
      <c r="C663" s="137" t="s">
        <v>322</v>
      </c>
      <c r="D663" s="58" t="s">
        <v>26</v>
      </c>
      <c r="E663" s="138">
        <v>41068</v>
      </c>
      <c r="F663" s="139">
        <v>340.95</v>
      </c>
      <c r="G663" s="61">
        <v>8</v>
      </c>
      <c r="H663" s="140">
        <f t="shared" si="12"/>
        <v>2727.6</v>
      </c>
      <c r="I663" s="141"/>
    </row>
    <row r="664" spans="1:9" ht="15" x14ac:dyDescent="0.2">
      <c r="A664" s="136" t="s">
        <v>320</v>
      </c>
      <c r="B664" s="58" t="s">
        <v>27</v>
      </c>
      <c r="C664" s="137" t="s">
        <v>329</v>
      </c>
      <c r="D664" s="58" t="s">
        <v>34</v>
      </c>
      <c r="E664" s="138">
        <v>41068</v>
      </c>
      <c r="F664" s="139">
        <v>340.95</v>
      </c>
      <c r="G664" s="61">
        <v>9</v>
      </c>
      <c r="H664" s="140">
        <f t="shared" si="12"/>
        <v>3068.5499999999997</v>
      </c>
      <c r="I664" s="141"/>
    </row>
    <row r="665" spans="1:9" ht="15" x14ac:dyDescent="0.2">
      <c r="A665" s="136" t="s">
        <v>320</v>
      </c>
      <c r="B665" s="58" t="s">
        <v>32</v>
      </c>
      <c r="C665" s="137" t="s">
        <v>329</v>
      </c>
      <c r="D665" s="58" t="s">
        <v>26</v>
      </c>
      <c r="E665" s="138">
        <v>41069</v>
      </c>
      <c r="F665" s="139">
        <v>799.95</v>
      </c>
      <c r="G665" s="61">
        <v>11</v>
      </c>
      <c r="H665" s="140">
        <f t="shared" si="12"/>
        <v>8799.4500000000007</v>
      </c>
      <c r="I665" s="141"/>
    </row>
    <row r="666" spans="1:9" ht="15" x14ac:dyDescent="0.2">
      <c r="A666" s="136" t="s">
        <v>330</v>
      </c>
      <c r="B666" s="58" t="s">
        <v>27</v>
      </c>
      <c r="C666" s="137" t="s">
        <v>324</v>
      </c>
      <c r="D666" s="58" t="s">
        <v>28</v>
      </c>
      <c r="E666" s="138">
        <v>41069</v>
      </c>
      <c r="F666" s="139">
        <v>340.95</v>
      </c>
      <c r="G666" s="61">
        <v>11</v>
      </c>
      <c r="H666" s="140">
        <f t="shared" si="12"/>
        <v>3750.45</v>
      </c>
      <c r="I666" s="141"/>
    </row>
    <row r="667" spans="1:9" ht="15" x14ac:dyDescent="0.2">
      <c r="A667" s="136" t="s">
        <v>320</v>
      </c>
      <c r="B667" s="58" t="s">
        <v>32</v>
      </c>
      <c r="C667" s="137" t="s">
        <v>329</v>
      </c>
      <c r="D667" s="58" t="s">
        <v>30</v>
      </c>
      <c r="E667" s="138">
        <v>41073</v>
      </c>
      <c r="F667" s="139">
        <v>799.95</v>
      </c>
      <c r="G667" s="61">
        <v>1</v>
      </c>
      <c r="H667" s="140">
        <f t="shared" si="12"/>
        <v>799.95</v>
      </c>
      <c r="I667" s="141"/>
    </row>
    <row r="668" spans="1:9" ht="15" x14ac:dyDescent="0.2">
      <c r="A668" s="136" t="s">
        <v>314</v>
      </c>
      <c r="B668" s="58" t="s">
        <v>29</v>
      </c>
      <c r="C668" s="137" t="s">
        <v>322</v>
      </c>
      <c r="D668" s="58" t="s">
        <v>34</v>
      </c>
      <c r="E668" s="138">
        <v>41073</v>
      </c>
      <c r="F668" s="139">
        <v>79.989999999999995</v>
      </c>
      <c r="G668" s="61">
        <v>11</v>
      </c>
      <c r="H668" s="140">
        <f t="shared" si="12"/>
        <v>879.89</v>
      </c>
      <c r="I668" s="141"/>
    </row>
    <row r="669" spans="1:9" ht="15" x14ac:dyDescent="0.2">
      <c r="A669" s="136" t="s">
        <v>317</v>
      </c>
      <c r="B669" s="58" t="s">
        <v>29</v>
      </c>
      <c r="C669" s="137" t="s">
        <v>324</v>
      </c>
      <c r="D669" s="58" t="s">
        <v>34</v>
      </c>
      <c r="E669" s="138">
        <v>41073</v>
      </c>
      <c r="F669" s="139">
        <v>79.989999999999995</v>
      </c>
      <c r="G669" s="61">
        <v>11</v>
      </c>
      <c r="H669" s="140">
        <f t="shared" si="12"/>
        <v>879.89</v>
      </c>
      <c r="I669" s="141"/>
    </row>
    <row r="670" spans="1:9" ht="15" x14ac:dyDescent="0.2">
      <c r="A670" s="136" t="s">
        <v>327</v>
      </c>
      <c r="B670" s="58" t="s">
        <v>27</v>
      </c>
      <c r="C670" s="137" t="s">
        <v>319</v>
      </c>
      <c r="D670" s="58" t="s">
        <v>30</v>
      </c>
      <c r="E670" s="138">
        <v>41075</v>
      </c>
      <c r="F670" s="139">
        <v>340.95</v>
      </c>
      <c r="G670" s="61">
        <v>3</v>
      </c>
      <c r="H670" s="140">
        <f t="shared" si="12"/>
        <v>1022.8499999999999</v>
      </c>
      <c r="I670" s="141"/>
    </row>
    <row r="671" spans="1:9" ht="15" x14ac:dyDescent="0.2">
      <c r="A671" s="136" t="s">
        <v>318</v>
      </c>
      <c r="B671" s="58" t="s">
        <v>32</v>
      </c>
      <c r="C671" s="137" t="s">
        <v>319</v>
      </c>
      <c r="D671" s="58" t="s">
        <v>30</v>
      </c>
      <c r="E671" s="138">
        <v>41075</v>
      </c>
      <c r="F671" s="139">
        <v>799.95</v>
      </c>
      <c r="G671" s="61">
        <v>1</v>
      </c>
      <c r="H671" s="140">
        <f t="shared" si="12"/>
        <v>799.95</v>
      </c>
      <c r="I671" s="141"/>
    </row>
    <row r="672" spans="1:9" ht="15" x14ac:dyDescent="0.2">
      <c r="A672" s="136" t="s">
        <v>330</v>
      </c>
      <c r="B672" s="58" t="s">
        <v>25</v>
      </c>
      <c r="C672" s="137" t="s">
        <v>324</v>
      </c>
      <c r="D672" s="58" t="s">
        <v>33</v>
      </c>
      <c r="E672" s="138">
        <v>41075</v>
      </c>
      <c r="F672" s="139">
        <v>340.95</v>
      </c>
      <c r="G672" s="61">
        <v>1</v>
      </c>
      <c r="H672" s="140">
        <f t="shared" si="12"/>
        <v>340.95</v>
      </c>
      <c r="I672" s="141"/>
    </row>
    <row r="673" spans="1:9" ht="15" x14ac:dyDescent="0.2">
      <c r="A673" s="136" t="s">
        <v>313</v>
      </c>
      <c r="B673" s="58" t="s">
        <v>25</v>
      </c>
      <c r="C673" s="137" t="s">
        <v>324</v>
      </c>
      <c r="D673" s="58" t="s">
        <v>30</v>
      </c>
      <c r="E673" s="138">
        <v>41077</v>
      </c>
      <c r="F673" s="139">
        <v>340.95</v>
      </c>
      <c r="G673" s="61">
        <v>7</v>
      </c>
      <c r="H673" s="140">
        <f t="shared" si="12"/>
        <v>2386.65</v>
      </c>
      <c r="I673" s="141"/>
    </row>
    <row r="674" spans="1:9" ht="15" x14ac:dyDescent="0.2">
      <c r="A674" s="136" t="s">
        <v>327</v>
      </c>
      <c r="B674" s="58" t="s">
        <v>32</v>
      </c>
      <c r="C674" s="137" t="s">
        <v>319</v>
      </c>
      <c r="D674" s="58" t="s">
        <v>30</v>
      </c>
      <c r="E674" s="138">
        <v>41077</v>
      </c>
      <c r="F674" s="139">
        <v>799.95</v>
      </c>
      <c r="G674" s="61">
        <v>12</v>
      </c>
      <c r="H674" s="140">
        <f t="shared" si="12"/>
        <v>9599.4000000000015</v>
      </c>
      <c r="I674" s="141"/>
    </row>
    <row r="675" spans="1:9" ht="15" x14ac:dyDescent="0.2">
      <c r="A675" s="136" t="s">
        <v>313</v>
      </c>
      <c r="B675" s="58" t="s">
        <v>32</v>
      </c>
      <c r="C675" s="137" t="s">
        <v>319</v>
      </c>
      <c r="D675" s="58" t="s">
        <v>26</v>
      </c>
      <c r="E675" s="138">
        <v>41080</v>
      </c>
      <c r="F675" s="139">
        <v>799.95</v>
      </c>
      <c r="G675" s="61">
        <v>19</v>
      </c>
      <c r="H675" s="140">
        <f t="shared" si="12"/>
        <v>15199.050000000001</v>
      </c>
      <c r="I675" s="141"/>
    </row>
    <row r="676" spans="1:9" ht="15" x14ac:dyDescent="0.2">
      <c r="A676" s="136" t="s">
        <v>317</v>
      </c>
      <c r="B676" s="58" t="s">
        <v>32</v>
      </c>
      <c r="C676" s="137" t="s">
        <v>324</v>
      </c>
      <c r="D676" s="58" t="s">
        <v>26</v>
      </c>
      <c r="E676" s="138">
        <v>41081</v>
      </c>
      <c r="F676" s="139">
        <v>799.95</v>
      </c>
      <c r="G676" s="61">
        <v>16</v>
      </c>
      <c r="H676" s="140">
        <f t="shared" si="12"/>
        <v>12799.2</v>
      </c>
      <c r="I676" s="141"/>
    </row>
    <row r="677" spans="1:9" ht="15" x14ac:dyDescent="0.2">
      <c r="A677" s="136" t="s">
        <v>318</v>
      </c>
      <c r="B677" s="58" t="s">
        <v>32</v>
      </c>
      <c r="C677" s="137" t="s">
        <v>319</v>
      </c>
      <c r="D677" s="58" t="s">
        <v>26</v>
      </c>
      <c r="E677" s="138">
        <v>41081</v>
      </c>
      <c r="F677" s="139">
        <v>799.95</v>
      </c>
      <c r="G677" s="61">
        <v>17</v>
      </c>
      <c r="H677" s="140">
        <f t="shared" si="12"/>
        <v>13599.150000000001</v>
      </c>
      <c r="I677" s="141"/>
    </row>
    <row r="678" spans="1:9" ht="15" x14ac:dyDescent="0.2">
      <c r="A678" s="136" t="s">
        <v>328</v>
      </c>
      <c r="B678" s="58" t="s">
        <v>32</v>
      </c>
      <c r="C678" s="137" t="s">
        <v>329</v>
      </c>
      <c r="D678" s="58" t="s">
        <v>34</v>
      </c>
      <c r="E678" s="138">
        <v>41081</v>
      </c>
      <c r="F678" s="139">
        <v>799.95</v>
      </c>
      <c r="G678" s="61">
        <v>8</v>
      </c>
      <c r="H678" s="140">
        <f t="shared" si="12"/>
        <v>6399.6</v>
      </c>
      <c r="I678" s="141"/>
    </row>
    <row r="679" spans="1:9" ht="15" x14ac:dyDescent="0.2">
      <c r="A679" s="136" t="s">
        <v>318</v>
      </c>
      <c r="B679" s="58" t="s">
        <v>29</v>
      </c>
      <c r="C679" s="137" t="s">
        <v>319</v>
      </c>
      <c r="D679" s="58" t="s">
        <v>34</v>
      </c>
      <c r="E679" s="138">
        <v>41081</v>
      </c>
      <c r="F679" s="139">
        <v>79.989999999999995</v>
      </c>
      <c r="G679" s="61">
        <v>3</v>
      </c>
      <c r="H679" s="140">
        <f t="shared" si="12"/>
        <v>239.96999999999997</v>
      </c>
      <c r="I679" s="141"/>
    </row>
    <row r="680" spans="1:9" ht="15" x14ac:dyDescent="0.2">
      <c r="A680" s="136" t="s">
        <v>326</v>
      </c>
      <c r="B680" s="58" t="s">
        <v>29</v>
      </c>
      <c r="C680" s="137" t="s">
        <v>329</v>
      </c>
      <c r="D680" s="58" t="s">
        <v>33</v>
      </c>
      <c r="E680" s="138">
        <v>41082</v>
      </c>
      <c r="F680" s="139">
        <v>79.989999999999995</v>
      </c>
      <c r="G680" s="61">
        <v>15</v>
      </c>
      <c r="H680" s="140">
        <f t="shared" si="12"/>
        <v>1199.8499999999999</v>
      </c>
      <c r="I680" s="141"/>
    </row>
    <row r="681" spans="1:9" ht="15" x14ac:dyDescent="0.2">
      <c r="A681" s="136" t="s">
        <v>328</v>
      </c>
      <c r="B681" s="58" t="s">
        <v>31</v>
      </c>
      <c r="C681" s="137" t="s">
        <v>329</v>
      </c>
      <c r="D681" s="58" t="s">
        <v>30</v>
      </c>
      <c r="E681" s="138">
        <v>41083</v>
      </c>
      <c r="F681" s="139">
        <v>168.95</v>
      </c>
      <c r="G681" s="61">
        <v>13</v>
      </c>
      <c r="H681" s="140">
        <f t="shared" si="12"/>
        <v>2196.35</v>
      </c>
      <c r="I681" s="141"/>
    </row>
    <row r="682" spans="1:9" ht="15" x14ac:dyDescent="0.2">
      <c r="A682" s="136" t="s">
        <v>328</v>
      </c>
      <c r="B682" s="58" t="s">
        <v>31</v>
      </c>
      <c r="C682" s="137" t="s">
        <v>329</v>
      </c>
      <c r="D682" s="58" t="s">
        <v>33</v>
      </c>
      <c r="E682" s="138">
        <v>41083</v>
      </c>
      <c r="F682" s="139">
        <v>168.95</v>
      </c>
      <c r="G682" s="61">
        <v>3</v>
      </c>
      <c r="H682" s="140">
        <f t="shared" si="12"/>
        <v>506.84999999999997</v>
      </c>
      <c r="I682" s="141"/>
    </row>
    <row r="683" spans="1:9" ht="15" x14ac:dyDescent="0.2">
      <c r="A683" s="136" t="s">
        <v>327</v>
      </c>
      <c r="B683" s="58" t="s">
        <v>29</v>
      </c>
      <c r="C683" s="137" t="s">
        <v>319</v>
      </c>
      <c r="D683" s="58" t="s">
        <v>30</v>
      </c>
      <c r="E683" s="138">
        <v>41084</v>
      </c>
      <c r="F683" s="139">
        <v>79.989999999999995</v>
      </c>
      <c r="G683" s="61">
        <v>6</v>
      </c>
      <c r="H683" s="140">
        <f t="shared" si="12"/>
        <v>479.93999999999994</v>
      </c>
      <c r="I683" s="141"/>
    </row>
    <row r="684" spans="1:9" ht="15" x14ac:dyDescent="0.2">
      <c r="A684" s="136" t="s">
        <v>327</v>
      </c>
      <c r="B684" s="58" t="s">
        <v>25</v>
      </c>
      <c r="C684" s="137" t="s">
        <v>319</v>
      </c>
      <c r="D684" s="58" t="s">
        <v>28</v>
      </c>
      <c r="E684" s="138">
        <v>41084</v>
      </c>
      <c r="F684" s="139">
        <v>340.95</v>
      </c>
      <c r="G684" s="61">
        <v>5</v>
      </c>
      <c r="H684" s="140">
        <f t="shared" si="12"/>
        <v>1704.75</v>
      </c>
      <c r="I684" s="141"/>
    </row>
    <row r="685" spans="1:9" ht="15" x14ac:dyDescent="0.2">
      <c r="A685" s="136" t="s">
        <v>317</v>
      </c>
      <c r="B685" s="58" t="s">
        <v>27</v>
      </c>
      <c r="C685" s="137" t="s">
        <v>324</v>
      </c>
      <c r="D685" s="58" t="s">
        <v>28</v>
      </c>
      <c r="E685" s="138">
        <v>41086</v>
      </c>
      <c r="F685" s="139">
        <v>340.95</v>
      </c>
      <c r="G685" s="61">
        <v>15</v>
      </c>
      <c r="H685" s="140">
        <f t="shared" si="12"/>
        <v>5114.25</v>
      </c>
      <c r="I685" s="141"/>
    </row>
    <row r="686" spans="1:9" ht="15" x14ac:dyDescent="0.2">
      <c r="A686" s="136" t="s">
        <v>318</v>
      </c>
      <c r="B686" s="58" t="s">
        <v>25</v>
      </c>
      <c r="C686" s="137" t="s">
        <v>319</v>
      </c>
      <c r="D686" s="58" t="s">
        <v>28</v>
      </c>
      <c r="E686" s="138">
        <v>41086</v>
      </c>
      <c r="F686" s="139">
        <v>340.95</v>
      </c>
      <c r="G686" s="61">
        <v>2</v>
      </c>
      <c r="H686" s="140">
        <f t="shared" si="12"/>
        <v>681.9</v>
      </c>
      <c r="I686" s="141"/>
    </row>
    <row r="687" spans="1:9" ht="15" x14ac:dyDescent="0.2">
      <c r="A687" s="136" t="s">
        <v>320</v>
      </c>
      <c r="B687" s="58" t="s">
        <v>29</v>
      </c>
      <c r="C687" s="137" t="s">
        <v>329</v>
      </c>
      <c r="D687" s="58" t="s">
        <v>30</v>
      </c>
      <c r="E687" s="138">
        <v>41087</v>
      </c>
      <c r="F687" s="139">
        <v>79.989999999999995</v>
      </c>
      <c r="G687" s="61">
        <v>4</v>
      </c>
      <c r="H687" s="140">
        <f t="shared" si="12"/>
        <v>319.95999999999998</v>
      </c>
      <c r="I687" s="141"/>
    </row>
    <row r="688" spans="1:9" ht="15" x14ac:dyDescent="0.2">
      <c r="A688" s="136" t="s">
        <v>317</v>
      </c>
      <c r="B688" s="58" t="s">
        <v>27</v>
      </c>
      <c r="C688" s="137" t="s">
        <v>324</v>
      </c>
      <c r="D688" s="58" t="s">
        <v>26</v>
      </c>
      <c r="E688" s="138">
        <v>41087</v>
      </c>
      <c r="F688" s="139">
        <v>340.95</v>
      </c>
      <c r="G688" s="61">
        <v>9</v>
      </c>
      <c r="H688" s="140">
        <f t="shared" si="12"/>
        <v>3068.5499999999997</v>
      </c>
      <c r="I688" s="141"/>
    </row>
    <row r="689" spans="1:9" ht="15" x14ac:dyDescent="0.2">
      <c r="A689" s="136" t="s">
        <v>328</v>
      </c>
      <c r="B689" s="58" t="s">
        <v>29</v>
      </c>
      <c r="C689" s="137" t="s">
        <v>329</v>
      </c>
      <c r="D689" s="58" t="s">
        <v>28</v>
      </c>
      <c r="E689" s="138">
        <v>41087</v>
      </c>
      <c r="F689" s="139">
        <v>79.989999999999995</v>
      </c>
      <c r="G689" s="61">
        <v>8</v>
      </c>
      <c r="H689" s="140">
        <f t="shared" si="12"/>
        <v>639.91999999999996</v>
      </c>
      <c r="I689" s="141"/>
    </row>
    <row r="690" spans="1:9" ht="15" x14ac:dyDescent="0.2">
      <c r="A690" s="136" t="s">
        <v>326</v>
      </c>
      <c r="B690" s="58" t="s">
        <v>32</v>
      </c>
      <c r="C690" s="137" t="s">
        <v>329</v>
      </c>
      <c r="D690" s="58" t="s">
        <v>26</v>
      </c>
      <c r="E690" s="138">
        <v>41088</v>
      </c>
      <c r="F690" s="139">
        <v>799.95</v>
      </c>
      <c r="G690" s="61">
        <v>10</v>
      </c>
      <c r="H690" s="140">
        <f t="shared" si="12"/>
        <v>7999.5</v>
      </c>
      <c r="I690" s="141"/>
    </row>
    <row r="691" spans="1:9" ht="15" x14ac:dyDescent="0.2">
      <c r="A691" s="136" t="s">
        <v>318</v>
      </c>
      <c r="B691" s="58" t="s">
        <v>29</v>
      </c>
      <c r="C691" s="137" t="s">
        <v>319</v>
      </c>
      <c r="D691" s="58" t="s">
        <v>30</v>
      </c>
      <c r="E691" s="138">
        <v>41089</v>
      </c>
      <c r="F691" s="139">
        <v>79.989999999999995</v>
      </c>
      <c r="G691" s="61">
        <v>4</v>
      </c>
      <c r="H691" s="140">
        <f t="shared" si="12"/>
        <v>319.95999999999998</v>
      </c>
      <c r="I691" s="141"/>
    </row>
    <row r="692" spans="1:9" ht="15" x14ac:dyDescent="0.2">
      <c r="A692" s="136" t="s">
        <v>328</v>
      </c>
      <c r="B692" s="58" t="s">
        <v>27</v>
      </c>
      <c r="C692" s="137" t="s">
        <v>329</v>
      </c>
      <c r="D692" s="58" t="s">
        <v>33</v>
      </c>
      <c r="E692" s="138">
        <v>41089</v>
      </c>
      <c r="F692" s="139">
        <v>340.95</v>
      </c>
      <c r="G692" s="61">
        <v>13</v>
      </c>
      <c r="H692" s="140">
        <f t="shared" si="12"/>
        <v>4432.3499999999995</v>
      </c>
      <c r="I692" s="141"/>
    </row>
    <row r="693" spans="1:9" ht="15" x14ac:dyDescent="0.2">
      <c r="A693" s="136" t="s">
        <v>318</v>
      </c>
      <c r="B693" s="58" t="s">
        <v>31</v>
      </c>
      <c r="C693" s="137" t="s">
        <v>319</v>
      </c>
      <c r="D693" s="58" t="s">
        <v>26</v>
      </c>
      <c r="E693" s="138">
        <v>41091</v>
      </c>
      <c r="F693" s="139">
        <v>168.95</v>
      </c>
      <c r="G693" s="61">
        <v>8</v>
      </c>
      <c r="H693" s="140">
        <f t="shared" si="12"/>
        <v>1351.6</v>
      </c>
      <c r="I693" s="141"/>
    </row>
    <row r="694" spans="1:9" ht="15" x14ac:dyDescent="0.2">
      <c r="A694" s="136" t="s">
        <v>313</v>
      </c>
      <c r="B694" s="58" t="s">
        <v>29</v>
      </c>
      <c r="C694" s="137" t="s">
        <v>319</v>
      </c>
      <c r="D694" s="58" t="s">
        <v>28</v>
      </c>
      <c r="E694" s="138">
        <v>41093</v>
      </c>
      <c r="F694" s="139">
        <v>79.989999999999995</v>
      </c>
      <c r="G694" s="61">
        <v>10</v>
      </c>
      <c r="H694" s="140">
        <f t="shared" si="12"/>
        <v>799.9</v>
      </c>
      <c r="I694" s="141"/>
    </row>
    <row r="695" spans="1:9" ht="15" x14ac:dyDescent="0.2">
      <c r="A695" s="136" t="s">
        <v>318</v>
      </c>
      <c r="B695" s="58" t="s">
        <v>25</v>
      </c>
      <c r="C695" s="137" t="s">
        <v>319</v>
      </c>
      <c r="D695" s="58" t="s">
        <v>28</v>
      </c>
      <c r="E695" s="138">
        <v>41093</v>
      </c>
      <c r="F695" s="139">
        <v>340.95</v>
      </c>
      <c r="G695" s="61">
        <v>7</v>
      </c>
      <c r="H695" s="140">
        <f t="shared" si="12"/>
        <v>2386.65</v>
      </c>
      <c r="I695" s="141"/>
    </row>
    <row r="696" spans="1:9" ht="15" x14ac:dyDescent="0.2">
      <c r="A696" s="136" t="s">
        <v>327</v>
      </c>
      <c r="B696" s="58" t="s">
        <v>29</v>
      </c>
      <c r="C696" s="137" t="s">
        <v>319</v>
      </c>
      <c r="D696" s="58" t="s">
        <v>34</v>
      </c>
      <c r="E696" s="138">
        <v>41093</v>
      </c>
      <c r="F696" s="139">
        <v>79.989999999999995</v>
      </c>
      <c r="G696" s="61">
        <v>15</v>
      </c>
      <c r="H696" s="140">
        <f t="shared" si="12"/>
        <v>1199.8499999999999</v>
      </c>
      <c r="I696" s="141"/>
    </row>
    <row r="697" spans="1:9" ht="15" x14ac:dyDescent="0.2">
      <c r="A697" s="136" t="s">
        <v>330</v>
      </c>
      <c r="B697" s="58" t="s">
        <v>31</v>
      </c>
      <c r="C697" s="137" t="s">
        <v>324</v>
      </c>
      <c r="D697" s="58" t="s">
        <v>34</v>
      </c>
      <c r="E697" s="138">
        <v>41093</v>
      </c>
      <c r="F697" s="139">
        <v>168.95</v>
      </c>
      <c r="G697" s="61">
        <v>3</v>
      </c>
      <c r="H697" s="140">
        <f t="shared" si="12"/>
        <v>506.84999999999997</v>
      </c>
      <c r="I697" s="141"/>
    </row>
    <row r="698" spans="1:9" ht="15" x14ac:dyDescent="0.2">
      <c r="A698" s="136" t="s">
        <v>328</v>
      </c>
      <c r="B698" s="58" t="s">
        <v>29</v>
      </c>
      <c r="C698" s="137" t="s">
        <v>329</v>
      </c>
      <c r="D698" s="58" t="s">
        <v>30</v>
      </c>
      <c r="E698" s="138">
        <v>41094</v>
      </c>
      <c r="F698" s="139">
        <v>79.989999999999995</v>
      </c>
      <c r="G698" s="61">
        <v>3</v>
      </c>
      <c r="H698" s="140">
        <f t="shared" si="12"/>
        <v>239.96999999999997</v>
      </c>
      <c r="I698" s="141"/>
    </row>
    <row r="699" spans="1:9" ht="15" x14ac:dyDescent="0.2">
      <c r="A699" s="136" t="s">
        <v>323</v>
      </c>
      <c r="B699" s="58" t="s">
        <v>31</v>
      </c>
      <c r="C699" s="137" t="s">
        <v>329</v>
      </c>
      <c r="D699" s="58" t="s">
        <v>26</v>
      </c>
      <c r="E699" s="138">
        <v>41094</v>
      </c>
      <c r="F699" s="139">
        <v>168.95</v>
      </c>
      <c r="G699" s="61">
        <v>17</v>
      </c>
      <c r="H699" s="140">
        <f t="shared" si="12"/>
        <v>2872.1499999999996</v>
      </c>
      <c r="I699" s="141"/>
    </row>
    <row r="700" spans="1:9" ht="15" x14ac:dyDescent="0.2">
      <c r="A700" s="136" t="s">
        <v>320</v>
      </c>
      <c r="B700" s="58" t="s">
        <v>29</v>
      </c>
      <c r="C700" s="137" t="s">
        <v>329</v>
      </c>
      <c r="D700" s="58" t="s">
        <v>33</v>
      </c>
      <c r="E700" s="138">
        <v>41094</v>
      </c>
      <c r="F700" s="139">
        <v>79.989999999999995</v>
      </c>
      <c r="G700" s="61">
        <v>14</v>
      </c>
      <c r="H700" s="140">
        <f t="shared" si="12"/>
        <v>1119.8599999999999</v>
      </c>
      <c r="I700" s="141"/>
    </row>
    <row r="701" spans="1:9" ht="15" x14ac:dyDescent="0.2">
      <c r="A701" s="136" t="s">
        <v>321</v>
      </c>
      <c r="B701" s="58" t="s">
        <v>32</v>
      </c>
      <c r="C701" s="137" t="s">
        <v>322</v>
      </c>
      <c r="D701" s="58" t="s">
        <v>34</v>
      </c>
      <c r="E701" s="138">
        <v>41094</v>
      </c>
      <c r="F701" s="139">
        <v>799.95</v>
      </c>
      <c r="G701" s="61">
        <v>5</v>
      </c>
      <c r="H701" s="140">
        <f t="shared" si="12"/>
        <v>3999.75</v>
      </c>
      <c r="I701" s="141"/>
    </row>
    <row r="702" spans="1:9" ht="15" x14ac:dyDescent="0.2">
      <c r="A702" s="136" t="s">
        <v>314</v>
      </c>
      <c r="B702" s="58" t="s">
        <v>25</v>
      </c>
      <c r="C702" s="137" t="s">
        <v>322</v>
      </c>
      <c r="D702" s="58" t="s">
        <v>26</v>
      </c>
      <c r="E702" s="138">
        <v>41095</v>
      </c>
      <c r="F702" s="139">
        <v>340.95</v>
      </c>
      <c r="G702" s="61">
        <v>6</v>
      </c>
      <c r="H702" s="140">
        <f t="shared" si="12"/>
        <v>2045.6999999999998</v>
      </c>
      <c r="I702" s="141"/>
    </row>
    <row r="703" spans="1:9" ht="15" x14ac:dyDescent="0.2">
      <c r="A703" s="136" t="s">
        <v>330</v>
      </c>
      <c r="B703" s="58" t="s">
        <v>25</v>
      </c>
      <c r="C703" s="137" t="s">
        <v>324</v>
      </c>
      <c r="D703" s="58" t="s">
        <v>26</v>
      </c>
      <c r="E703" s="138">
        <v>41096</v>
      </c>
      <c r="F703" s="139">
        <v>340.95</v>
      </c>
      <c r="G703" s="61">
        <v>9</v>
      </c>
      <c r="H703" s="140">
        <f t="shared" si="12"/>
        <v>3068.5499999999997</v>
      </c>
      <c r="I703" s="141"/>
    </row>
    <row r="704" spans="1:9" ht="15" x14ac:dyDescent="0.2">
      <c r="A704" s="136" t="s">
        <v>330</v>
      </c>
      <c r="B704" s="58" t="s">
        <v>25</v>
      </c>
      <c r="C704" s="137" t="s">
        <v>324</v>
      </c>
      <c r="D704" s="58" t="s">
        <v>28</v>
      </c>
      <c r="E704" s="138">
        <v>41096</v>
      </c>
      <c r="F704" s="139">
        <v>340.95</v>
      </c>
      <c r="G704" s="61">
        <v>6</v>
      </c>
      <c r="H704" s="140">
        <f t="shared" si="12"/>
        <v>2045.6999999999998</v>
      </c>
      <c r="I704" s="141"/>
    </row>
    <row r="705" spans="1:9" ht="15" x14ac:dyDescent="0.2">
      <c r="A705" s="136" t="s">
        <v>317</v>
      </c>
      <c r="B705" s="58" t="s">
        <v>32</v>
      </c>
      <c r="C705" s="137" t="s">
        <v>324</v>
      </c>
      <c r="D705" s="58" t="s">
        <v>28</v>
      </c>
      <c r="E705" s="138">
        <v>41097</v>
      </c>
      <c r="F705" s="139">
        <v>799.95</v>
      </c>
      <c r="G705" s="61">
        <v>7</v>
      </c>
      <c r="H705" s="140">
        <f t="shared" si="12"/>
        <v>5599.6500000000005</v>
      </c>
      <c r="I705" s="141"/>
    </row>
    <row r="706" spans="1:9" ht="15" x14ac:dyDescent="0.2">
      <c r="A706" s="136" t="s">
        <v>328</v>
      </c>
      <c r="B706" s="58" t="s">
        <v>31</v>
      </c>
      <c r="C706" s="137" t="s">
        <v>329</v>
      </c>
      <c r="D706" s="58" t="s">
        <v>28</v>
      </c>
      <c r="E706" s="138">
        <v>41097</v>
      </c>
      <c r="F706" s="139">
        <v>168.95</v>
      </c>
      <c r="G706" s="61">
        <v>4</v>
      </c>
      <c r="H706" s="140">
        <f t="shared" si="12"/>
        <v>675.8</v>
      </c>
      <c r="I706" s="141"/>
    </row>
    <row r="707" spans="1:9" ht="15" x14ac:dyDescent="0.2">
      <c r="A707" s="136" t="s">
        <v>317</v>
      </c>
      <c r="B707" s="58" t="s">
        <v>31</v>
      </c>
      <c r="C707" s="137" t="s">
        <v>324</v>
      </c>
      <c r="D707" s="58" t="s">
        <v>26</v>
      </c>
      <c r="E707" s="138">
        <v>41098</v>
      </c>
      <c r="F707" s="139">
        <v>168.95</v>
      </c>
      <c r="G707" s="61">
        <v>13</v>
      </c>
      <c r="H707" s="140">
        <f t="shared" si="12"/>
        <v>2196.35</v>
      </c>
      <c r="I707" s="141"/>
    </row>
    <row r="708" spans="1:9" ht="15" x14ac:dyDescent="0.2">
      <c r="A708" s="136" t="s">
        <v>326</v>
      </c>
      <c r="B708" s="58" t="s">
        <v>29</v>
      </c>
      <c r="C708" s="137" t="s">
        <v>329</v>
      </c>
      <c r="D708" s="58" t="s">
        <v>28</v>
      </c>
      <c r="E708" s="138">
        <v>41101</v>
      </c>
      <c r="F708" s="139">
        <v>79.989999999999995</v>
      </c>
      <c r="G708" s="61">
        <v>8</v>
      </c>
      <c r="H708" s="140">
        <f t="shared" si="12"/>
        <v>639.91999999999996</v>
      </c>
      <c r="I708" s="141"/>
    </row>
    <row r="709" spans="1:9" ht="15" x14ac:dyDescent="0.2">
      <c r="A709" s="136" t="s">
        <v>326</v>
      </c>
      <c r="B709" s="58" t="s">
        <v>29</v>
      </c>
      <c r="C709" s="137" t="s">
        <v>329</v>
      </c>
      <c r="D709" s="58" t="s">
        <v>28</v>
      </c>
      <c r="E709" s="138">
        <v>41101</v>
      </c>
      <c r="F709" s="139">
        <v>79.989999999999995</v>
      </c>
      <c r="G709" s="61">
        <v>12</v>
      </c>
      <c r="H709" s="140">
        <f t="shared" ref="H709:H772" si="13">F709*G709</f>
        <v>959.87999999999988</v>
      </c>
      <c r="I709" s="141"/>
    </row>
    <row r="710" spans="1:9" ht="15" x14ac:dyDescent="0.2">
      <c r="A710" s="136" t="s">
        <v>317</v>
      </c>
      <c r="B710" s="58" t="s">
        <v>29</v>
      </c>
      <c r="C710" s="137" t="s">
        <v>324</v>
      </c>
      <c r="D710" s="58" t="s">
        <v>34</v>
      </c>
      <c r="E710" s="138">
        <v>41101</v>
      </c>
      <c r="F710" s="139">
        <v>79.989999999999995</v>
      </c>
      <c r="G710" s="61">
        <v>3</v>
      </c>
      <c r="H710" s="140">
        <f t="shared" si="13"/>
        <v>239.96999999999997</v>
      </c>
      <c r="I710" s="141"/>
    </row>
    <row r="711" spans="1:9" ht="15" x14ac:dyDescent="0.2">
      <c r="A711" s="136" t="s">
        <v>323</v>
      </c>
      <c r="B711" s="58" t="s">
        <v>29</v>
      </c>
      <c r="C711" s="137" t="s">
        <v>329</v>
      </c>
      <c r="D711" s="58" t="s">
        <v>30</v>
      </c>
      <c r="E711" s="138">
        <v>41102</v>
      </c>
      <c r="F711" s="139">
        <v>79.989999999999995</v>
      </c>
      <c r="G711" s="61">
        <v>15</v>
      </c>
      <c r="H711" s="140">
        <f t="shared" si="13"/>
        <v>1199.8499999999999</v>
      </c>
      <c r="I711" s="141"/>
    </row>
    <row r="712" spans="1:9" ht="15" x14ac:dyDescent="0.2">
      <c r="A712" s="136" t="s">
        <v>317</v>
      </c>
      <c r="B712" s="58" t="s">
        <v>31</v>
      </c>
      <c r="C712" s="137" t="s">
        <v>324</v>
      </c>
      <c r="D712" s="58" t="s">
        <v>33</v>
      </c>
      <c r="E712" s="138">
        <v>41102</v>
      </c>
      <c r="F712" s="139">
        <v>168.95</v>
      </c>
      <c r="G712" s="61">
        <v>4</v>
      </c>
      <c r="H712" s="140">
        <f t="shared" si="13"/>
        <v>675.8</v>
      </c>
      <c r="I712" s="141"/>
    </row>
    <row r="713" spans="1:9" ht="15" x14ac:dyDescent="0.2">
      <c r="A713" s="136" t="s">
        <v>327</v>
      </c>
      <c r="B713" s="58" t="s">
        <v>29</v>
      </c>
      <c r="C713" s="137" t="s">
        <v>319</v>
      </c>
      <c r="D713" s="58" t="s">
        <v>33</v>
      </c>
      <c r="E713" s="138">
        <v>41103</v>
      </c>
      <c r="F713" s="139">
        <v>79.989999999999995</v>
      </c>
      <c r="G713" s="61">
        <v>12</v>
      </c>
      <c r="H713" s="140">
        <f t="shared" si="13"/>
        <v>959.87999999999988</v>
      </c>
      <c r="I713" s="141"/>
    </row>
    <row r="714" spans="1:9" ht="15" x14ac:dyDescent="0.2">
      <c r="A714" s="136" t="s">
        <v>313</v>
      </c>
      <c r="B714" s="58" t="s">
        <v>25</v>
      </c>
      <c r="C714" s="137" t="s">
        <v>324</v>
      </c>
      <c r="D714" s="58" t="s">
        <v>28</v>
      </c>
      <c r="E714" s="138">
        <v>41103</v>
      </c>
      <c r="F714" s="139">
        <v>340.95</v>
      </c>
      <c r="G714" s="61">
        <v>2</v>
      </c>
      <c r="H714" s="140">
        <f t="shared" si="13"/>
        <v>681.9</v>
      </c>
      <c r="I714" s="141"/>
    </row>
    <row r="715" spans="1:9" ht="15" x14ac:dyDescent="0.2">
      <c r="A715" s="136" t="s">
        <v>330</v>
      </c>
      <c r="B715" s="58" t="s">
        <v>27</v>
      </c>
      <c r="C715" s="137" t="s">
        <v>324</v>
      </c>
      <c r="D715" s="58" t="s">
        <v>28</v>
      </c>
      <c r="E715" s="138">
        <v>41104</v>
      </c>
      <c r="F715" s="139">
        <v>340.95</v>
      </c>
      <c r="G715" s="61">
        <v>5</v>
      </c>
      <c r="H715" s="140">
        <f t="shared" si="13"/>
        <v>1704.75</v>
      </c>
      <c r="I715" s="141"/>
    </row>
    <row r="716" spans="1:9" ht="15" x14ac:dyDescent="0.2">
      <c r="A716" s="136" t="s">
        <v>327</v>
      </c>
      <c r="B716" s="58" t="s">
        <v>27</v>
      </c>
      <c r="C716" s="137" t="s">
        <v>319</v>
      </c>
      <c r="D716" s="58" t="s">
        <v>34</v>
      </c>
      <c r="E716" s="138">
        <v>41104</v>
      </c>
      <c r="F716" s="139">
        <v>340.95</v>
      </c>
      <c r="G716" s="61">
        <v>3</v>
      </c>
      <c r="H716" s="140">
        <f t="shared" si="13"/>
        <v>1022.8499999999999</v>
      </c>
      <c r="I716" s="141"/>
    </row>
    <row r="717" spans="1:9" ht="15" x14ac:dyDescent="0.2">
      <c r="A717" s="136" t="s">
        <v>318</v>
      </c>
      <c r="B717" s="58" t="s">
        <v>29</v>
      </c>
      <c r="C717" s="137" t="s">
        <v>319</v>
      </c>
      <c r="D717" s="58" t="s">
        <v>33</v>
      </c>
      <c r="E717" s="138">
        <v>41105</v>
      </c>
      <c r="F717" s="139">
        <v>79.989999999999995</v>
      </c>
      <c r="G717" s="61">
        <v>3</v>
      </c>
      <c r="H717" s="140">
        <f t="shared" si="13"/>
        <v>239.96999999999997</v>
      </c>
      <c r="I717" s="141"/>
    </row>
    <row r="718" spans="1:9" ht="15" x14ac:dyDescent="0.2">
      <c r="A718" s="136" t="s">
        <v>320</v>
      </c>
      <c r="B718" s="58" t="s">
        <v>31</v>
      </c>
      <c r="C718" s="137" t="s">
        <v>329</v>
      </c>
      <c r="D718" s="58" t="s">
        <v>30</v>
      </c>
      <c r="E718" s="138">
        <v>41109</v>
      </c>
      <c r="F718" s="139">
        <v>168.95</v>
      </c>
      <c r="G718" s="61">
        <v>2</v>
      </c>
      <c r="H718" s="140">
        <f t="shared" si="13"/>
        <v>337.9</v>
      </c>
      <c r="I718" s="141"/>
    </row>
    <row r="719" spans="1:9" ht="15" x14ac:dyDescent="0.2">
      <c r="A719" s="136" t="s">
        <v>330</v>
      </c>
      <c r="B719" s="58" t="s">
        <v>31</v>
      </c>
      <c r="C719" s="137" t="s">
        <v>324</v>
      </c>
      <c r="D719" s="58" t="s">
        <v>30</v>
      </c>
      <c r="E719" s="138">
        <v>41109</v>
      </c>
      <c r="F719" s="139">
        <v>168.95</v>
      </c>
      <c r="G719" s="61">
        <v>2</v>
      </c>
      <c r="H719" s="140">
        <f t="shared" si="13"/>
        <v>337.9</v>
      </c>
      <c r="I719" s="141"/>
    </row>
    <row r="720" spans="1:9" ht="15" x14ac:dyDescent="0.2">
      <c r="A720" s="136" t="s">
        <v>320</v>
      </c>
      <c r="B720" s="58" t="s">
        <v>29</v>
      </c>
      <c r="C720" s="137" t="s">
        <v>329</v>
      </c>
      <c r="D720" s="58" t="s">
        <v>34</v>
      </c>
      <c r="E720" s="138">
        <v>41110</v>
      </c>
      <c r="F720" s="139">
        <v>79.989999999999995</v>
      </c>
      <c r="G720" s="61">
        <v>2</v>
      </c>
      <c r="H720" s="140">
        <f t="shared" si="13"/>
        <v>159.97999999999999</v>
      </c>
      <c r="I720" s="141"/>
    </row>
    <row r="721" spans="1:9" ht="15" x14ac:dyDescent="0.2">
      <c r="A721" s="136" t="s">
        <v>326</v>
      </c>
      <c r="B721" s="58" t="s">
        <v>25</v>
      </c>
      <c r="C721" s="137" t="s">
        <v>329</v>
      </c>
      <c r="D721" s="58" t="s">
        <v>34</v>
      </c>
      <c r="E721" s="138">
        <v>41111</v>
      </c>
      <c r="F721" s="139">
        <v>340.95</v>
      </c>
      <c r="G721" s="61">
        <v>6</v>
      </c>
      <c r="H721" s="140">
        <f t="shared" si="13"/>
        <v>2045.6999999999998</v>
      </c>
      <c r="I721" s="141"/>
    </row>
    <row r="722" spans="1:9" ht="15" x14ac:dyDescent="0.2">
      <c r="A722" s="136" t="s">
        <v>318</v>
      </c>
      <c r="B722" s="58" t="s">
        <v>31</v>
      </c>
      <c r="C722" s="137" t="s">
        <v>319</v>
      </c>
      <c r="D722" s="58" t="s">
        <v>26</v>
      </c>
      <c r="E722" s="138">
        <v>41112</v>
      </c>
      <c r="F722" s="139">
        <v>168.95</v>
      </c>
      <c r="G722" s="61">
        <v>17</v>
      </c>
      <c r="H722" s="140">
        <f t="shared" si="13"/>
        <v>2872.1499999999996</v>
      </c>
      <c r="I722" s="141"/>
    </row>
    <row r="723" spans="1:9" ht="15" x14ac:dyDescent="0.2">
      <c r="A723" s="136" t="s">
        <v>330</v>
      </c>
      <c r="B723" s="58" t="s">
        <v>32</v>
      </c>
      <c r="C723" s="137" t="s">
        <v>324</v>
      </c>
      <c r="D723" s="58" t="s">
        <v>28</v>
      </c>
      <c r="E723" s="138">
        <v>41114</v>
      </c>
      <c r="F723" s="139">
        <v>799.95</v>
      </c>
      <c r="G723" s="61">
        <v>10</v>
      </c>
      <c r="H723" s="140">
        <f t="shared" si="13"/>
        <v>7999.5</v>
      </c>
      <c r="I723" s="141"/>
    </row>
    <row r="724" spans="1:9" ht="15" x14ac:dyDescent="0.2">
      <c r="A724" s="136" t="s">
        <v>328</v>
      </c>
      <c r="B724" s="58" t="s">
        <v>27</v>
      </c>
      <c r="C724" s="137" t="s">
        <v>329</v>
      </c>
      <c r="D724" s="58" t="s">
        <v>28</v>
      </c>
      <c r="E724" s="138">
        <v>41114</v>
      </c>
      <c r="F724" s="139">
        <v>340.95</v>
      </c>
      <c r="G724" s="61">
        <v>14</v>
      </c>
      <c r="H724" s="140">
        <f t="shared" si="13"/>
        <v>4773.3</v>
      </c>
      <c r="I724" s="141"/>
    </row>
    <row r="725" spans="1:9" ht="15" x14ac:dyDescent="0.2">
      <c r="A725" s="136" t="s">
        <v>330</v>
      </c>
      <c r="B725" s="58" t="s">
        <v>25</v>
      </c>
      <c r="C725" s="137" t="s">
        <v>324</v>
      </c>
      <c r="D725" s="58" t="s">
        <v>30</v>
      </c>
      <c r="E725" s="138">
        <v>41115</v>
      </c>
      <c r="F725" s="139">
        <v>340.95</v>
      </c>
      <c r="G725" s="61">
        <v>9</v>
      </c>
      <c r="H725" s="140">
        <f t="shared" si="13"/>
        <v>3068.5499999999997</v>
      </c>
      <c r="I725" s="141"/>
    </row>
    <row r="726" spans="1:9" ht="15" x14ac:dyDescent="0.2">
      <c r="A726" s="136" t="s">
        <v>327</v>
      </c>
      <c r="B726" s="58" t="s">
        <v>29</v>
      </c>
      <c r="C726" s="137" t="s">
        <v>319</v>
      </c>
      <c r="D726" s="58" t="s">
        <v>33</v>
      </c>
      <c r="E726" s="138">
        <v>41115</v>
      </c>
      <c r="F726" s="139">
        <v>79.989999999999995</v>
      </c>
      <c r="G726" s="61">
        <v>10</v>
      </c>
      <c r="H726" s="140">
        <f t="shared" si="13"/>
        <v>799.9</v>
      </c>
      <c r="I726" s="141"/>
    </row>
    <row r="727" spans="1:9" ht="15" x14ac:dyDescent="0.2">
      <c r="A727" s="136" t="s">
        <v>326</v>
      </c>
      <c r="B727" s="58" t="s">
        <v>29</v>
      </c>
      <c r="C727" s="137" t="s">
        <v>329</v>
      </c>
      <c r="D727" s="58" t="s">
        <v>26</v>
      </c>
      <c r="E727" s="138">
        <v>41117</v>
      </c>
      <c r="F727" s="139">
        <v>79.989999999999995</v>
      </c>
      <c r="G727" s="61">
        <v>8</v>
      </c>
      <c r="H727" s="140">
        <f t="shared" si="13"/>
        <v>639.91999999999996</v>
      </c>
      <c r="I727" s="141"/>
    </row>
    <row r="728" spans="1:9" ht="15" x14ac:dyDescent="0.2">
      <c r="A728" s="136" t="s">
        <v>330</v>
      </c>
      <c r="B728" s="58" t="s">
        <v>29</v>
      </c>
      <c r="C728" s="137" t="s">
        <v>324</v>
      </c>
      <c r="D728" s="58" t="s">
        <v>34</v>
      </c>
      <c r="E728" s="138">
        <v>41118</v>
      </c>
      <c r="F728" s="139">
        <v>79.989999999999995</v>
      </c>
      <c r="G728" s="61">
        <v>9</v>
      </c>
      <c r="H728" s="140">
        <f t="shared" si="13"/>
        <v>719.91</v>
      </c>
      <c r="I728" s="141"/>
    </row>
    <row r="729" spans="1:9" ht="15" x14ac:dyDescent="0.2">
      <c r="A729" s="136" t="s">
        <v>318</v>
      </c>
      <c r="B729" s="58" t="s">
        <v>32</v>
      </c>
      <c r="C729" s="137" t="s">
        <v>319</v>
      </c>
      <c r="D729" s="58" t="s">
        <v>28</v>
      </c>
      <c r="E729" s="138">
        <v>41119</v>
      </c>
      <c r="F729" s="139">
        <v>799.95</v>
      </c>
      <c r="G729" s="61">
        <v>7</v>
      </c>
      <c r="H729" s="140">
        <f t="shared" si="13"/>
        <v>5599.6500000000005</v>
      </c>
      <c r="I729" s="141"/>
    </row>
    <row r="730" spans="1:9" ht="15" x14ac:dyDescent="0.2">
      <c r="A730" s="136" t="s">
        <v>320</v>
      </c>
      <c r="B730" s="58" t="s">
        <v>32</v>
      </c>
      <c r="C730" s="137" t="s">
        <v>329</v>
      </c>
      <c r="D730" s="58" t="s">
        <v>34</v>
      </c>
      <c r="E730" s="138">
        <v>41119</v>
      </c>
      <c r="F730" s="139">
        <v>799.95</v>
      </c>
      <c r="G730" s="61">
        <v>5</v>
      </c>
      <c r="H730" s="140">
        <f t="shared" si="13"/>
        <v>3999.75</v>
      </c>
      <c r="I730" s="141"/>
    </row>
    <row r="731" spans="1:9" ht="15" x14ac:dyDescent="0.2">
      <c r="A731" s="136" t="s">
        <v>317</v>
      </c>
      <c r="B731" s="58" t="s">
        <v>25</v>
      </c>
      <c r="C731" s="137" t="s">
        <v>324</v>
      </c>
      <c r="D731" s="58" t="s">
        <v>28</v>
      </c>
      <c r="E731" s="138">
        <v>41121</v>
      </c>
      <c r="F731" s="139">
        <v>340.95</v>
      </c>
      <c r="G731" s="61">
        <v>8</v>
      </c>
      <c r="H731" s="140">
        <f t="shared" si="13"/>
        <v>2727.6</v>
      </c>
      <c r="I731" s="141"/>
    </row>
    <row r="732" spans="1:9" ht="15" x14ac:dyDescent="0.2">
      <c r="A732" s="136" t="s">
        <v>320</v>
      </c>
      <c r="B732" s="58" t="s">
        <v>27</v>
      </c>
      <c r="C732" s="137" t="s">
        <v>329</v>
      </c>
      <c r="D732" s="58" t="s">
        <v>28</v>
      </c>
      <c r="E732" s="138">
        <v>41122</v>
      </c>
      <c r="F732" s="139">
        <v>340.95</v>
      </c>
      <c r="G732" s="61">
        <v>10</v>
      </c>
      <c r="H732" s="140">
        <f t="shared" si="13"/>
        <v>3409.5</v>
      </c>
      <c r="I732" s="141"/>
    </row>
    <row r="733" spans="1:9" ht="15" x14ac:dyDescent="0.2">
      <c r="A733" s="136" t="s">
        <v>317</v>
      </c>
      <c r="B733" s="58" t="s">
        <v>31</v>
      </c>
      <c r="C733" s="137" t="s">
        <v>324</v>
      </c>
      <c r="D733" s="58" t="s">
        <v>34</v>
      </c>
      <c r="E733" s="138">
        <v>41122</v>
      </c>
      <c r="F733" s="139">
        <v>168.95</v>
      </c>
      <c r="G733" s="61">
        <v>5</v>
      </c>
      <c r="H733" s="140">
        <f t="shared" si="13"/>
        <v>844.75</v>
      </c>
      <c r="I733" s="141"/>
    </row>
    <row r="734" spans="1:9" ht="15" x14ac:dyDescent="0.2">
      <c r="A734" s="136" t="s">
        <v>326</v>
      </c>
      <c r="B734" s="58" t="s">
        <v>25</v>
      </c>
      <c r="C734" s="137" t="s">
        <v>329</v>
      </c>
      <c r="D734" s="58" t="s">
        <v>30</v>
      </c>
      <c r="E734" s="138">
        <v>41124</v>
      </c>
      <c r="F734" s="139">
        <v>340.95</v>
      </c>
      <c r="G734" s="61">
        <v>10</v>
      </c>
      <c r="H734" s="140">
        <f t="shared" si="13"/>
        <v>3409.5</v>
      </c>
      <c r="I734" s="141"/>
    </row>
    <row r="735" spans="1:9" ht="15" x14ac:dyDescent="0.2">
      <c r="A735" s="136" t="s">
        <v>320</v>
      </c>
      <c r="B735" s="58" t="s">
        <v>29</v>
      </c>
      <c r="C735" s="137" t="s">
        <v>329</v>
      </c>
      <c r="D735" s="58" t="s">
        <v>28</v>
      </c>
      <c r="E735" s="138">
        <v>41124</v>
      </c>
      <c r="F735" s="139">
        <v>79.989999999999995</v>
      </c>
      <c r="G735" s="61">
        <v>3</v>
      </c>
      <c r="H735" s="140">
        <f t="shared" si="13"/>
        <v>239.96999999999997</v>
      </c>
      <c r="I735" s="141"/>
    </row>
    <row r="736" spans="1:9" ht="15" x14ac:dyDescent="0.2">
      <c r="A736" s="136" t="s">
        <v>330</v>
      </c>
      <c r="B736" s="58" t="s">
        <v>25</v>
      </c>
      <c r="C736" s="137" t="s">
        <v>324</v>
      </c>
      <c r="D736" s="58" t="s">
        <v>26</v>
      </c>
      <c r="E736" s="138">
        <v>41125</v>
      </c>
      <c r="F736" s="139">
        <v>340.95</v>
      </c>
      <c r="G736" s="61">
        <v>16</v>
      </c>
      <c r="H736" s="140">
        <f t="shared" si="13"/>
        <v>5455.2</v>
      </c>
      <c r="I736" s="141"/>
    </row>
    <row r="737" spans="1:9" ht="15" x14ac:dyDescent="0.2">
      <c r="A737" s="136" t="s">
        <v>314</v>
      </c>
      <c r="B737" s="58" t="s">
        <v>29</v>
      </c>
      <c r="C737" s="137" t="s">
        <v>322</v>
      </c>
      <c r="D737" s="58" t="s">
        <v>30</v>
      </c>
      <c r="E737" s="138">
        <v>41126</v>
      </c>
      <c r="F737" s="139">
        <v>79.989999999999995</v>
      </c>
      <c r="G737" s="61">
        <v>8</v>
      </c>
      <c r="H737" s="140">
        <f t="shared" si="13"/>
        <v>639.91999999999996</v>
      </c>
      <c r="I737" s="141"/>
    </row>
    <row r="738" spans="1:9" ht="15" x14ac:dyDescent="0.2">
      <c r="A738" s="136" t="s">
        <v>317</v>
      </c>
      <c r="B738" s="58" t="s">
        <v>27</v>
      </c>
      <c r="C738" s="137" t="s">
        <v>324</v>
      </c>
      <c r="D738" s="58" t="s">
        <v>28</v>
      </c>
      <c r="E738" s="138">
        <v>41126</v>
      </c>
      <c r="F738" s="139">
        <v>340.95</v>
      </c>
      <c r="G738" s="61">
        <v>5</v>
      </c>
      <c r="H738" s="140">
        <f t="shared" si="13"/>
        <v>1704.75</v>
      </c>
      <c r="I738" s="141"/>
    </row>
    <row r="739" spans="1:9" ht="15" x14ac:dyDescent="0.2">
      <c r="A739" s="136" t="s">
        <v>323</v>
      </c>
      <c r="B739" s="58" t="s">
        <v>27</v>
      </c>
      <c r="C739" s="137" t="s">
        <v>329</v>
      </c>
      <c r="D739" s="58" t="s">
        <v>30</v>
      </c>
      <c r="E739" s="138">
        <v>41129</v>
      </c>
      <c r="F739" s="139">
        <v>340.95</v>
      </c>
      <c r="G739" s="61">
        <v>13</v>
      </c>
      <c r="H739" s="140">
        <f t="shared" si="13"/>
        <v>4432.3499999999995</v>
      </c>
      <c r="I739" s="141"/>
    </row>
    <row r="740" spans="1:9" ht="15" x14ac:dyDescent="0.2">
      <c r="A740" s="136" t="s">
        <v>326</v>
      </c>
      <c r="B740" s="58" t="s">
        <v>29</v>
      </c>
      <c r="C740" s="137" t="s">
        <v>329</v>
      </c>
      <c r="D740" s="58" t="s">
        <v>30</v>
      </c>
      <c r="E740" s="138">
        <v>41129</v>
      </c>
      <c r="F740" s="139">
        <v>79.989999999999995</v>
      </c>
      <c r="G740" s="61">
        <v>13</v>
      </c>
      <c r="H740" s="140">
        <f t="shared" si="13"/>
        <v>1039.8699999999999</v>
      </c>
      <c r="I740" s="141"/>
    </row>
    <row r="741" spans="1:9" ht="15" x14ac:dyDescent="0.2">
      <c r="A741" s="136" t="s">
        <v>321</v>
      </c>
      <c r="B741" s="58" t="s">
        <v>25</v>
      </c>
      <c r="C741" s="137" t="s">
        <v>322</v>
      </c>
      <c r="D741" s="58" t="s">
        <v>30</v>
      </c>
      <c r="E741" s="138">
        <v>41129</v>
      </c>
      <c r="F741" s="139">
        <v>340.95</v>
      </c>
      <c r="G741" s="61">
        <v>11</v>
      </c>
      <c r="H741" s="140">
        <f t="shared" si="13"/>
        <v>3750.45</v>
      </c>
      <c r="I741" s="141"/>
    </row>
    <row r="742" spans="1:9" ht="15" x14ac:dyDescent="0.2">
      <c r="A742" s="136" t="s">
        <v>318</v>
      </c>
      <c r="B742" s="58" t="s">
        <v>32</v>
      </c>
      <c r="C742" s="137" t="s">
        <v>319</v>
      </c>
      <c r="D742" s="58" t="s">
        <v>28</v>
      </c>
      <c r="E742" s="138">
        <v>41129</v>
      </c>
      <c r="F742" s="139">
        <v>799.95</v>
      </c>
      <c r="G742" s="61">
        <v>12</v>
      </c>
      <c r="H742" s="140">
        <f t="shared" si="13"/>
        <v>9599.4000000000015</v>
      </c>
      <c r="I742" s="141"/>
    </row>
    <row r="743" spans="1:9" ht="15" x14ac:dyDescent="0.2">
      <c r="A743" s="136" t="s">
        <v>323</v>
      </c>
      <c r="B743" s="58" t="s">
        <v>29</v>
      </c>
      <c r="C743" s="137" t="s">
        <v>329</v>
      </c>
      <c r="D743" s="58" t="s">
        <v>34</v>
      </c>
      <c r="E743" s="138">
        <v>41129</v>
      </c>
      <c r="F743" s="139">
        <v>79.989999999999995</v>
      </c>
      <c r="G743" s="61">
        <v>1</v>
      </c>
      <c r="H743" s="140">
        <f t="shared" si="13"/>
        <v>79.989999999999995</v>
      </c>
      <c r="I743" s="141"/>
    </row>
    <row r="744" spans="1:9" ht="15" x14ac:dyDescent="0.2">
      <c r="A744" s="136" t="s">
        <v>328</v>
      </c>
      <c r="B744" s="58" t="s">
        <v>31</v>
      </c>
      <c r="C744" s="137" t="s">
        <v>329</v>
      </c>
      <c r="D744" s="58" t="s">
        <v>26</v>
      </c>
      <c r="E744" s="138">
        <v>41130</v>
      </c>
      <c r="F744" s="139">
        <v>168.95</v>
      </c>
      <c r="G744" s="61">
        <v>8</v>
      </c>
      <c r="H744" s="140">
        <f t="shared" si="13"/>
        <v>1351.6</v>
      </c>
      <c r="I744" s="141"/>
    </row>
    <row r="745" spans="1:9" ht="15" x14ac:dyDescent="0.2">
      <c r="A745" s="136" t="s">
        <v>318</v>
      </c>
      <c r="B745" s="58" t="s">
        <v>25</v>
      </c>
      <c r="C745" s="137" t="s">
        <v>319</v>
      </c>
      <c r="D745" s="58" t="s">
        <v>34</v>
      </c>
      <c r="E745" s="138">
        <v>41130</v>
      </c>
      <c r="F745" s="139">
        <v>340.95</v>
      </c>
      <c r="G745" s="61">
        <v>7</v>
      </c>
      <c r="H745" s="140">
        <f t="shared" si="13"/>
        <v>2386.65</v>
      </c>
      <c r="I745" s="141"/>
    </row>
    <row r="746" spans="1:9" ht="15" x14ac:dyDescent="0.2">
      <c r="A746" s="136" t="s">
        <v>318</v>
      </c>
      <c r="B746" s="58" t="s">
        <v>32</v>
      </c>
      <c r="C746" s="137" t="s">
        <v>319</v>
      </c>
      <c r="D746" s="58" t="s">
        <v>26</v>
      </c>
      <c r="E746" s="138">
        <v>41132</v>
      </c>
      <c r="F746" s="139">
        <v>799.95</v>
      </c>
      <c r="G746" s="61">
        <v>16</v>
      </c>
      <c r="H746" s="140">
        <f t="shared" si="13"/>
        <v>12799.2</v>
      </c>
      <c r="I746" s="141"/>
    </row>
    <row r="747" spans="1:9" ht="15" x14ac:dyDescent="0.2">
      <c r="A747" s="136" t="s">
        <v>327</v>
      </c>
      <c r="B747" s="58" t="s">
        <v>31</v>
      </c>
      <c r="C747" s="137" t="s">
        <v>319</v>
      </c>
      <c r="D747" s="58" t="s">
        <v>34</v>
      </c>
      <c r="E747" s="138">
        <v>41132</v>
      </c>
      <c r="F747" s="139">
        <v>168.95</v>
      </c>
      <c r="G747" s="61">
        <v>5</v>
      </c>
      <c r="H747" s="140">
        <f t="shared" si="13"/>
        <v>844.75</v>
      </c>
      <c r="I747" s="141"/>
    </row>
    <row r="748" spans="1:9" ht="15" x14ac:dyDescent="0.2">
      <c r="A748" s="136" t="s">
        <v>318</v>
      </c>
      <c r="B748" s="58" t="s">
        <v>29</v>
      </c>
      <c r="C748" s="137" t="s">
        <v>319</v>
      </c>
      <c r="D748" s="58" t="s">
        <v>34</v>
      </c>
      <c r="E748" s="138">
        <v>41132</v>
      </c>
      <c r="F748" s="139">
        <v>79.989999999999995</v>
      </c>
      <c r="G748" s="61">
        <v>8</v>
      </c>
      <c r="H748" s="140">
        <f t="shared" si="13"/>
        <v>639.91999999999996</v>
      </c>
      <c r="I748" s="141"/>
    </row>
    <row r="749" spans="1:9" ht="15" x14ac:dyDescent="0.2">
      <c r="A749" s="136" t="s">
        <v>327</v>
      </c>
      <c r="B749" s="58" t="s">
        <v>27</v>
      </c>
      <c r="C749" s="137" t="s">
        <v>319</v>
      </c>
      <c r="D749" s="58" t="s">
        <v>30</v>
      </c>
      <c r="E749" s="138">
        <v>41133</v>
      </c>
      <c r="F749" s="139">
        <v>340.95</v>
      </c>
      <c r="G749" s="61">
        <v>9</v>
      </c>
      <c r="H749" s="140">
        <f t="shared" si="13"/>
        <v>3068.5499999999997</v>
      </c>
      <c r="I749" s="141"/>
    </row>
    <row r="750" spans="1:9" ht="15" x14ac:dyDescent="0.2">
      <c r="A750" s="136" t="s">
        <v>321</v>
      </c>
      <c r="B750" s="58" t="s">
        <v>27</v>
      </c>
      <c r="C750" s="137" t="s">
        <v>322</v>
      </c>
      <c r="D750" s="58" t="s">
        <v>33</v>
      </c>
      <c r="E750" s="138">
        <v>41133</v>
      </c>
      <c r="F750" s="139">
        <v>340.95</v>
      </c>
      <c r="G750" s="61">
        <v>8</v>
      </c>
      <c r="H750" s="140">
        <f t="shared" si="13"/>
        <v>2727.6</v>
      </c>
      <c r="I750" s="141"/>
    </row>
    <row r="751" spans="1:9" ht="15" x14ac:dyDescent="0.2">
      <c r="A751" s="136" t="s">
        <v>318</v>
      </c>
      <c r="B751" s="58" t="s">
        <v>25</v>
      </c>
      <c r="C751" s="137" t="s">
        <v>319</v>
      </c>
      <c r="D751" s="58" t="s">
        <v>28</v>
      </c>
      <c r="E751" s="138">
        <v>41133</v>
      </c>
      <c r="F751" s="139">
        <v>340.95</v>
      </c>
      <c r="G751" s="61">
        <v>3</v>
      </c>
      <c r="H751" s="140">
        <f t="shared" si="13"/>
        <v>1022.8499999999999</v>
      </c>
      <c r="I751" s="141"/>
    </row>
    <row r="752" spans="1:9" ht="15" x14ac:dyDescent="0.2">
      <c r="A752" s="136" t="s">
        <v>327</v>
      </c>
      <c r="B752" s="58" t="s">
        <v>27</v>
      </c>
      <c r="C752" s="137" t="s">
        <v>319</v>
      </c>
      <c r="D752" s="58" t="s">
        <v>34</v>
      </c>
      <c r="E752" s="138">
        <v>41133</v>
      </c>
      <c r="F752" s="139">
        <v>340.95</v>
      </c>
      <c r="G752" s="61">
        <v>15</v>
      </c>
      <c r="H752" s="140">
        <f t="shared" si="13"/>
        <v>5114.25</v>
      </c>
      <c r="I752" s="141"/>
    </row>
    <row r="753" spans="1:9" ht="15" x14ac:dyDescent="0.2">
      <c r="A753" s="136" t="s">
        <v>320</v>
      </c>
      <c r="B753" s="58" t="s">
        <v>32</v>
      </c>
      <c r="C753" s="137" t="s">
        <v>329</v>
      </c>
      <c r="D753" s="58" t="s">
        <v>28</v>
      </c>
      <c r="E753" s="138">
        <v>41136</v>
      </c>
      <c r="F753" s="139">
        <v>799.95</v>
      </c>
      <c r="G753" s="61">
        <v>13</v>
      </c>
      <c r="H753" s="140">
        <f t="shared" si="13"/>
        <v>10399.35</v>
      </c>
      <c r="I753" s="141"/>
    </row>
    <row r="754" spans="1:9" ht="15" x14ac:dyDescent="0.2">
      <c r="A754" s="136" t="s">
        <v>330</v>
      </c>
      <c r="B754" s="58" t="s">
        <v>29</v>
      </c>
      <c r="C754" s="137" t="s">
        <v>324</v>
      </c>
      <c r="D754" s="58" t="s">
        <v>28</v>
      </c>
      <c r="E754" s="138">
        <v>41136</v>
      </c>
      <c r="F754" s="139">
        <v>79.989999999999995</v>
      </c>
      <c r="G754" s="61">
        <v>7</v>
      </c>
      <c r="H754" s="140">
        <f t="shared" si="13"/>
        <v>559.92999999999995</v>
      </c>
      <c r="I754" s="141"/>
    </row>
    <row r="755" spans="1:9" ht="15" x14ac:dyDescent="0.2">
      <c r="A755" s="136" t="s">
        <v>317</v>
      </c>
      <c r="B755" s="58" t="s">
        <v>27</v>
      </c>
      <c r="C755" s="137" t="s">
        <v>324</v>
      </c>
      <c r="D755" s="58" t="s">
        <v>34</v>
      </c>
      <c r="E755" s="138">
        <v>41136</v>
      </c>
      <c r="F755" s="139">
        <v>340.95</v>
      </c>
      <c r="G755" s="61">
        <v>1</v>
      </c>
      <c r="H755" s="140">
        <f t="shared" si="13"/>
        <v>340.95</v>
      </c>
      <c r="I755" s="141"/>
    </row>
    <row r="756" spans="1:9" ht="15" x14ac:dyDescent="0.2">
      <c r="A756" s="136" t="s">
        <v>313</v>
      </c>
      <c r="B756" s="58" t="s">
        <v>29</v>
      </c>
      <c r="C756" s="137" t="s">
        <v>319</v>
      </c>
      <c r="D756" s="58" t="s">
        <v>30</v>
      </c>
      <c r="E756" s="138">
        <v>41137</v>
      </c>
      <c r="F756" s="139">
        <v>79.989999999999995</v>
      </c>
      <c r="G756" s="61">
        <v>13</v>
      </c>
      <c r="H756" s="140">
        <f t="shared" si="13"/>
        <v>1039.8699999999999</v>
      </c>
      <c r="I756" s="141"/>
    </row>
    <row r="757" spans="1:9" ht="15" x14ac:dyDescent="0.2">
      <c r="A757" s="136" t="s">
        <v>320</v>
      </c>
      <c r="B757" s="58" t="s">
        <v>31</v>
      </c>
      <c r="C757" s="137" t="s">
        <v>329</v>
      </c>
      <c r="D757" s="58" t="s">
        <v>28</v>
      </c>
      <c r="E757" s="138">
        <v>41137</v>
      </c>
      <c r="F757" s="139">
        <v>168.95</v>
      </c>
      <c r="G757" s="61">
        <v>2</v>
      </c>
      <c r="H757" s="140">
        <f t="shared" si="13"/>
        <v>337.9</v>
      </c>
      <c r="I757" s="141"/>
    </row>
    <row r="758" spans="1:9" ht="15" x14ac:dyDescent="0.2">
      <c r="A758" s="136" t="s">
        <v>317</v>
      </c>
      <c r="B758" s="58" t="s">
        <v>25</v>
      </c>
      <c r="C758" s="137" t="s">
        <v>324</v>
      </c>
      <c r="D758" s="58" t="s">
        <v>33</v>
      </c>
      <c r="E758" s="138">
        <v>41139</v>
      </c>
      <c r="F758" s="139">
        <v>340.95</v>
      </c>
      <c r="G758" s="61">
        <v>1</v>
      </c>
      <c r="H758" s="140">
        <f t="shared" si="13"/>
        <v>340.95</v>
      </c>
      <c r="I758" s="141"/>
    </row>
    <row r="759" spans="1:9" ht="15" x14ac:dyDescent="0.2">
      <c r="A759" s="136" t="s">
        <v>317</v>
      </c>
      <c r="B759" s="58" t="s">
        <v>27</v>
      </c>
      <c r="C759" s="137" t="s">
        <v>324</v>
      </c>
      <c r="D759" s="58" t="s">
        <v>28</v>
      </c>
      <c r="E759" s="138">
        <v>41140</v>
      </c>
      <c r="F759" s="139">
        <v>340.95</v>
      </c>
      <c r="G759" s="61">
        <v>1</v>
      </c>
      <c r="H759" s="140">
        <f t="shared" si="13"/>
        <v>340.95</v>
      </c>
      <c r="I759" s="141"/>
    </row>
    <row r="760" spans="1:9" ht="15" x14ac:dyDescent="0.2">
      <c r="A760" s="136" t="s">
        <v>314</v>
      </c>
      <c r="B760" s="58" t="s">
        <v>29</v>
      </c>
      <c r="C760" s="137" t="s">
        <v>322</v>
      </c>
      <c r="D760" s="58" t="s">
        <v>34</v>
      </c>
      <c r="E760" s="138">
        <v>41142</v>
      </c>
      <c r="F760" s="139">
        <v>79.989999999999995</v>
      </c>
      <c r="G760" s="61">
        <v>8</v>
      </c>
      <c r="H760" s="140">
        <f t="shared" si="13"/>
        <v>639.91999999999996</v>
      </c>
      <c r="I760" s="141"/>
    </row>
    <row r="761" spans="1:9" ht="15" x14ac:dyDescent="0.2">
      <c r="A761" s="136" t="s">
        <v>326</v>
      </c>
      <c r="B761" s="58" t="s">
        <v>32</v>
      </c>
      <c r="C761" s="137" t="s">
        <v>329</v>
      </c>
      <c r="D761" s="58" t="s">
        <v>33</v>
      </c>
      <c r="E761" s="138">
        <v>41143</v>
      </c>
      <c r="F761" s="139">
        <v>799.95</v>
      </c>
      <c r="G761" s="61">
        <v>10</v>
      </c>
      <c r="H761" s="140">
        <f t="shared" si="13"/>
        <v>7999.5</v>
      </c>
      <c r="I761" s="141"/>
    </row>
    <row r="762" spans="1:9" ht="15" x14ac:dyDescent="0.2">
      <c r="A762" s="136" t="s">
        <v>321</v>
      </c>
      <c r="B762" s="58" t="s">
        <v>29</v>
      </c>
      <c r="C762" s="137" t="s">
        <v>322</v>
      </c>
      <c r="D762" s="58" t="s">
        <v>34</v>
      </c>
      <c r="E762" s="138">
        <v>41144</v>
      </c>
      <c r="F762" s="139">
        <v>79.989999999999995</v>
      </c>
      <c r="G762" s="61">
        <v>15</v>
      </c>
      <c r="H762" s="140">
        <f t="shared" si="13"/>
        <v>1199.8499999999999</v>
      </c>
      <c r="I762" s="141"/>
    </row>
    <row r="763" spans="1:9" ht="15" x14ac:dyDescent="0.2">
      <c r="A763" s="136" t="s">
        <v>317</v>
      </c>
      <c r="B763" s="58" t="s">
        <v>31</v>
      </c>
      <c r="C763" s="137" t="s">
        <v>324</v>
      </c>
      <c r="D763" s="58" t="s">
        <v>33</v>
      </c>
      <c r="E763" s="138">
        <v>41145</v>
      </c>
      <c r="F763" s="139">
        <v>168.95</v>
      </c>
      <c r="G763" s="61">
        <v>13</v>
      </c>
      <c r="H763" s="140">
        <f t="shared" si="13"/>
        <v>2196.35</v>
      </c>
      <c r="I763" s="141"/>
    </row>
    <row r="764" spans="1:9" ht="15" x14ac:dyDescent="0.2">
      <c r="A764" s="136" t="s">
        <v>323</v>
      </c>
      <c r="B764" s="58" t="s">
        <v>31</v>
      </c>
      <c r="C764" s="137" t="s">
        <v>329</v>
      </c>
      <c r="D764" s="58" t="s">
        <v>34</v>
      </c>
      <c r="E764" s="138">
        <v>41145</v>
      </c>
      <c r="F764" s="139">
        <v>168.95</v>
      </c>
      <c r="G764" s="61">
        <v>12</v>
      </c>
      <c r="H764" s="140">
        <f t="shared" si="13"/>
        <v>2027.3999999999999</v>
      </c>
      <c r="I764" s="141"/>
    </row>
    <row r="765" spans="1:9" ht="15" x14ac:dyDescent="0.2">
      <c r="A765" s="136" t="s">
        <v>317</v>
      </c>
      <c r="B765" s="58" t="s">
        <v>27</v>
      </c>
      <c r="C765" s="137" t="s">
        <v>324</v>
      </c>
      <c r="D765" s="58" t="s">
        <v>30</v>
      </c>
      <c r="E765" s="138">
        <v>41146</v>
      </c>
      <c r="F765" s="139">
        <v>340.95</v>
      </c>
      <c r="G765" s="61">
        <v>5</v>
      </c>
      <c r="H765" s="140">
        <f t="shared" si="13"/>
        <v>1704.75</v>
      </c>
      <c r="I765" s="141"/>
    </row>
    <row r="766" spans="1:9" ht="15" x14ac:dyDescent="0.2">
      <c r="A766" s="136" t="s">
        <v>320</v>
      </c>
      <c r="B766" s="58" t="s">
        <v>25</v>
      </c>
      <c r="C766" s="137" t="s">
        <v>329</v>
      </c>
      <c r="D766" s="58" t="s">
        <v>34</v>
      </c>
      <c r="E766" s="138">
        <v>41147</v>
      </c>
      <c r="F766" s="139">
        <v>340.95</v>
      </c>
      <c r="G766" s="61">
        <v>7</v>
      </c>
      <c r="H766" s="140">
        <f t="shared" si="13"/>
        <v>2386.65</v>
      </c>
      <c r="I766" s="141"/>
    </row>
    <row r="767" spans="1:9" ht="15" x14ac:dyDescent="0.2">
      <c r="A767" s="136" t="s">
        <v>317</v>
      </c>
      <c r="B767" s="58" t="s">
        <v>27</v>
      </c>
      <c r="C767" s="137" t="s">
        <v>324</v>
      </c>
      <c r="D767" s="58" t="s">
        <v>28</v>
      </c>
      <c r="E767" s="138">
        <v>41150</v>
      </c>
      <c r="F767" s="139">
        <v>340.95</v>
      </c>
      <c r="G767" s="61">
        <v>5</v>
      </c>
      <c r="H767" s="140">
        <f t="shared" si="13"/>
        <v>1704.75</v>
      </c>
      <c r="I767" s="141"/>
    </row>
    <row r="768" spans="1:9" ht="15" x14ac:dyDescent="0.2">
      <c r="A768" s="136" t="s">
        <v>317</v>
      </c>
      <c r="B768" s="58" t="s">
        <v>27</v>
      </c>
      <c r="C768" s="137" t="s">
        <v>324</v>
      </c>
      <c r="D768" s="58" t="s">
        <v>28</v>
      </c>
      <c r="E768" s="138">
        <v>41151</v>
      </c>
      <c r="F768" s="139">
        <v>340.95</v>
      </c>
      <c r="G768" s="61">
        <v>10</v>
      </c>
      <c r="H768" s="140">
        <f t="shared" si="13"/>
        <v>3409.5</v>
      </c>
      <c r="I768" s="141"/>
    </row>
    <row r="769" spans="1:9" ht="15" x14ac:dyDescent="0.2">
      <c r="A769" s="136" t="s">
        <v>317</v>
      </c>
      <c r="B769" s="58" t="s">
        <v>29</v>
      </c>
      <c r="C769" s="137" t="s">
        <v>324</v>
      </c>
      <c r="D769" s="58" t="s">
        <v>28</v>
      </c>
      <c r="E769" s="138">
        <v>41152</v>
      </c>
      <c r="F769" s="139">
        <v>79.989999999999995</v>
      </c>
      <c r="G769" s="61">
        <v>7</v>
      </c>
      <c r="H769" s="140">
        <f t="shared" si="13"/>
        <v>559.92999999999995</v>
      </c>
      <c r="I769" s="141"/>
    </row>
    <row r="770" spans="1:9" ht="15" x14ac:dyDescent="0.2">
      <c r="A770" s="136" t="s">
        <v>328</v>
      </c>
      <c r="B770" s="58" t="s">
        <v>32</v>
      </c>
      <c r="C770" s="137" t="s">
        <v>329</v>
      </c>
      <c r="D770" s="58" t="s">
        <v>30</v>
      </c>
      <c r="E770" s="138">
        <v>41153</v>
      </c>
      <c r="F770" s="139">
        <v>799.95</v>
      </c>
      <c r="G770" s="61">
        <v>13</v>
      </c>
      <c r="H770" s="140">
        <f t="shared" si="13"/>
        <v>10399.35</v>
      </c>
      <c r="I770" s="141"/>
    </row>
    <row r="771" spans="1:9" ht="15" x14ac:dyDescent="0.2">
      <c r="A771" s="136" t="s">
        <v>314</v>
      </c>
      <c r="B771" s="58" t="s">
        <v>31</v>
      </c>
      <c r="C771" s="137" t="s">
        <v>322</v>
      </c>
      <c r="D771" s="58" t="s">
        <v>33</v>
      </c>
      <c r="E771" s="138">
        <v>41154</v>
      </c>
      <c r="F771" s="139">
        <v>168.95</v>
      </c>
      <c r="G771" s="61">
        <v>3</v>
      </c>
      <c r="H771" s="140">
        <f t="shared" si="13"/>
        <v>506.84999999999997</v>
      </c>
      <c r="I771" s="141"/>
    </row>
    <row r="772" spans="1:9" ht="15" x14ac:dyDescent="0.2">
      <c r="A772" s="136" t="s">
        <v>318</v>
      </c>
      <c r="B772" s="58" t="s">
        <v>25</v>
      </c>
      <c r="C772" s="137" t="s">
        <v>319</v>
      </c>
      <c r="D772" s="58" t="s">
        <v>34</v>
      </c>
      <c r="E772" s="138">
        <v>41154</v>
      </c>
      <c r="F772" s="139">
        <v>340.95</v>
      </c>
      <c r="G772" s="61">
        <v>7</v>
      </c>
      <c r="H772" s="140">
        <f t="shared" si="13"/>
        <v>2386.65</v>
      </c>
      <c r="I772" s="141"/>
    </row>
    <row r="773" spans="1:9" ht="15" x14ac:dyDescent="0.2">
      <c r="A773" s="136" t="s">
        <v>326</v>
      </c>
      <c r="B773" s="58" t="s">
        <v>25</v>
      </c>
      <c r="C773" s="137" t="s">
        <v>329</v>
      </c>
      <c r="D773" s="58" t="s">
        <v>30</v>
      </c>
      <c r="E773" s="138">
        <v>41157</v>
      </c>
      <c r="F773" s="139">
        <v>340.95</v>
      </c>
      <c r="G773" s="61">
        <v>9</v>
      </c>
      <c r="H773" s="140">
        <f t="shared" ref="H773:H836" si="14">F773*G773</f>
        <v>3068.5499999999997</v>
      </c>
      <c r="I773" s="141"/>
    </row>
    <row r="774" spans="1:9" ht="15" x14ac:dyDescent="0.2">
      <c r="A774" s="136" t="s">
        <v>327</v>
      </c>
      <c r="B774" s="58" t="s">
        <v>29</v>
      </c>
      <c r="C774" s="137" t="s">
        <v>319</v>
      </c>
      <c r="D774" s="58" t="s">
        <v>30</v>
      </c>
      <c r="E774" s="138">
        <v>41157</v>
      </c>
      <c r="F774" s="139">
        <v>79.989999999999995</v>
      </c>
      <c r="G774" s="61">
        <v>2</v>
      </c>
      <c r="H774" s="140">
        <f t="shared" si="14"/>
        <v>159.97999999999999</v>
      </c>
      <c r="I774" s="141"/>
    </row>
    <row r="775" spans="1:9" ht="15" x14ac:dyDescent="0.2">
      <c r="A775" s="136" t="s">
        <v>330</v>
      </c>
      <c r="B775" s="58" t="s">
        <v>31</v>
      </c>
      <c r="C775" s="137" t="s">
        <v>324</v>
      </c>
      <c r="D775" s="58" t="s">
        <v>30</v>
      </c>
      <c r="E775" s="138">
        <v>41157</v>
      </c>
      <c r="F775" s="139">
        <v>168.95</v>
      </c>
      <c r="G775" s="61">
        <v>1</v>
      </c>
      <c r="H775" s="140">
        <f t="shared" si="14"/>
        <v>168.95</v>
      </c>
      <c r="I775" s="141"/>
    </row>
    <row r="776" spans="1:9" ht="15" x14ac:dyDescent="0.2">
      <c r="A776" s="136" t="s">
        <v>318</v>
      </c>
      <c r="B776" s="58" t="s">
        <v>27</v>
      </c>
      <c r="C776" s="137" t="s">
        <v>319</v>
      </c>
      <c r="D776" s="58" t="s">
        <v>30</v>
      </c>
      <c r="E776" s="138">
        <v>41157</v>
      </c>
      <c r="F776" s="139">
        <v>340.95</v>
      </c>
      <c r="G776" s="61">
        <v>14</v>
      </c>
      <c r="H776" s="140">
        <f t="shared" si="14"/>
        <v>4773.3</v>
      </c>
      <c r="I776" s="141"/>
    </row>
    <row r="777" spans="1:9" ht="15" x14ac:dyDescent="0.2">
      <c r="A777" s="136" t="s">
        <v>317</v>
      </c>
      <c r="B777" s="58" t="s">
        <v>31</v>
      </c>
      <c r="C777" s="137" t="s">
        <v>324</v>
      </c>
      <c r="D777" s="58" t="s">
        <v>33</v>
      </c>
      <c r="E777" s="138">
        <v>41157</v>
      </c>
      <c r="F777" s="139">
        <v>168.95</v>
      </c>
      <c r="G777" s="61">
        <v>6</v>
      </c>
      <c r="H777" s="140">
        <f t="shared" si="14"/>
        <v>1013.6999999999999</v>
      </c>
      <c r="I777" s="141"/>
    </row>
    <row r="778" spans="1:9" ht="15" x14ac:dyDescent="0.2">
      <c r="A778" s="136" t="s">
        <v>321</v>
      </c>
      <c r="B778" s="58" t="s">
        <v>31</v>
      </c>
      <c r="C778" s="137" t="s">
        <v>322</v>
      </c>
      <c r="D778" s="58" t="s">
        <v>33</v>
      </c>
      <c r="E778" s="138">
        <v>41157</v>
      </c>
      <c r="F778" s="139">
        <v>168.95</v>
      </c>
      <c r="G778" s="61">
        <v>15</v>
      </c>
      <c r="H778" s="140">
        <f t="shared" si="14"/>
        <v>2534.25</v>
      </c>
      <c r="I778" s="141"/>
    </row>
    <row r="779" spans="1:9" ht="15" x14ac:dyDescent="0.2">
      <c r="A779" s="136" t="s">
        <v>321</v>
      </c>
      <c r="B779" s="58" t="s">
        <v>27</v>
      </c>
      <c r="C779" s="137" t="s">
        <v>322</v>
      </c>
      <c r="D779" s="58" t="s">
        <v>34</v>
      </c>
      <c r="E779" s="138">
        <v>41157</v>
      </c>
      <c r="F779" s="139">
        <v>340.95</v>
      </c>
      <c r="G779" s="61">
        <v>8</v>
      </c>
      <c r="H779" s="140">
        <f t="shared" si="14"/>
        <v>2727.6</v>
      </c>
      <c r="I779" s="141"/>
    </row>
    <row r="780" spans="1:9" ht="15" x14ac:dyDescent="0.2">
      <c r="A780" s="136" t="s">
        <v>317</v>
      </c>
      <c r="B780" s="58" t="s">
        <v>29</v>
      </c>
      <c r="C780" s="137" t="s">
        <v>324</v>
      </c>
      <c r="D780" s="58" t="s">
        <v>30</v>
      </c>
      <c r="E780" s="138">
        <v>41163</v>
      </c>
      <c r="F780" s="139">
        <v>79.989999999999995</v>
      </c>
      <c r="G780" s="61">
        <v>7</v>
      </c>
      <c r="H780" s="140">
        <f t="shared" si="14"/>
        <v>559.92999999999995</v>
      </c>
      <c r="I780" s="141"/>
    </row>
    <row r="781" spans="1:9" ht="15" x14ac:dyDescent="0.2">
      <c r="A781" s="136" t="s">
        <v>314</v>
      </c>
      <c r="B781" s="58" t="s">
        <v>27</v>
      </c>
      <c r="C781" s="137" t="s">
        <v>322</v>
      </c>
      <c r="D781" s="58" t="s">
        <v>34</v>
      </c>
      <c r="E781" s="138">
        <v>41163</v>
      </c>
      <c r="F781" s="139">
        <v>340.95</v>
      </c>
      <c r="G781" s="61">
        <v>13</v>
      </c>
      <c r="H781" s="140">
        <f t="shared" si="14"/>
        <v>4432.3499999999995</v>
      </c>
      <c r="I781" s="141"/>
    </row>
    <row r="782" spans="1:9" ht="15" x14ac:dyDescent="0.2">
      <c r="A782" s="136" t="s">
        <v>326</v>
      </c>
      <c r="B782" s="58" t="s">
        <v>29</v>
      </c>
      <c r="C782" s="137" t="s">
        <v>329</v>
      </c>
      <c r="D782" s="58" t="s">
        <v>34</v>
      </c>
      <c r="E782" s="138">
        <v>41163</v>
      </c>
      <c r="F782" s="139">
        <v>79.989999999999995</v>
      </c>
      <c r="G782" s="61">
        <v>15</v>
      </c>
      <c r="H782" s="140">
        <f t="shared" si="14"/>
        <v>1199.8499999999999</v>
      </c>
      <c r="I782" s="141"/>
    </row>
    <row r="783" spans="1:9" ht="15" x14ac:dyDescent="0.2">
      <c r="A783" s="136" t="s">
        <v>321</v>
      </c>
      <c r="B783" s="58" t="s">
        <v>29</v>
      </c>
      <c r="C783" s="137" t="s">
        <v>322</v>
      </c>
      <c r="D783" s="58" t="s">
        <v>28</v>
      </c>
      <c r="E783" s="138">
        <v>41165</v>
      </c>
      <c r="F783" s="139">
        <v>79.989999999999995</v>
      </c>
      <c r="G783" s="61">
        <v>1</v>
      </c>
      <c r="H783" s="140">
        <f t="shared" si="14"/>
        <v>79.989999999999995</v>
      </c>
      <c r="I783" s="141"/>
    </row>
    <row r="784" spans="1:9" ht="15" x14ac:dyDescent="0.2">
      <c r="A784" s="136" t="s">
        <v>318</v>
      </c>
      <c r="B784" s="58" t="s">
        <v>31</v>
      </c>
      <c r="C784" s="137" t="s">
        <v>319</v>
      </c>
      <c r="D784" s="58" t="s">
        <v>26</v>
      </c>
      <c r="E784" s="138">
        <v>41166</v>
      </c>
      <c r="F784" s="139">
        <v>168.95</v>
      </c>
      <c r="G784" s="61">
        <v>20</v>
      </c>
      <c r="H784" s="140">
        <f t="shared" si="14"/>
        <v>3379</v>
      </c>
      <c r="I784" s="141"/>
    </row>
    <row r="785" spans="1:9" ht="15" x14ac:dyDescent="0.2">
      <c r="A785" s="136" t="s">
        <v>318</v>
      </c>
      <c r="B785" s="58" t="s">
        <v>27</v>
      </c>
      <c r="C785" s="137" t="s">
        <v>319</v>
      </c>
      <c r="D785" s="58" t="s">
        <v>28</v>
      </c>
      <c r="E785" s="138">
        <v>41166</v>
      </c>
      <c r="F785" s="139">
        <v>340.95</v>
      </c>
      <c r="G785" s="61">
        <v>13</v>
      </c>
      <c r="H785" s="140">
        <f t="shared" si="14"/>
        <v>4432.3499999999995</v>
      </c>
      <c r="I785" s="141"/>
    </row>
    <row r="786" spans="1:9" ht="15" x14ac:dyDescent="0.2">
      <c r="A786" s="136" t="s">
        <v>313</v>
      </c>
      <c r="B786" s="58" t="s">
        <v>32</v>
      </c>
      <c r="C786" s="137" t="s">
        <v>319</v>
      </c>
      <c r="D786" s="58" t="s">
        <v>34</v>
      </c>
      <c r="E786" s="138">
        <v>41166</v>
      </c>
      <c r="F786" s="139">
        <v>799.95</v>
      </c>
      <c r="G786" s="61">
        <v>9</v>
      </c>
      <c r="H786" s="140">
        <f t="shared" si="14"/>
        <v>7199.55</v>
      </c>
      <c r="I786" s="141"/>
    </row>
    <row r="787" spans="1:9" ht="15" x14ac:dyDescent="0.2">
      <c r="A787" s="136" t="s">
        <v>320</v>
      </c>
      <c r="B787" s="58" t="s">
        <v>27</v>
      </c>
      <c r="C787" s="137" t="s">
        <v>329</v>
      </c>
      <c r="D787" s="58" t="s">
        <v>30</v>
      </c>
      <c r="E787" s="138">
        <v>41171</v>
      </c>
      <c r="F787" s="139">
        <v>340.95</v>
      </c>
      <c r="G787" s="61">
        <v>8</v>
      </c>
      <c r="H787" s="140">
        <f t="shared" si="14"/>
        <v>2727.6</v>
      </c>
      <c r="I787" s="141"/>
    </row>
    <row r="788" spans="1:9" ht="15" x14ac:dyDescent="0.2">
      <c r="A788" s="136" t="s">
        <v>330</v>
      </c>
      <c r="B788" s="58" t="s">
        <v>31</v>
      </c>
      <c r="C788" s="137" t="s">
        <v>324</v>
      </c>
      <c r="D788" s="58" t="s">
        <v>26</v>
      </c>
      <c r="E788" s="138">
        <v>41171</v>
      </c>
      <c r="F788" s="139">
        <v>168.95</v>
      </c>
      <c r="G788" s="61">
        <v>20</v>
      </c>
      <c r="H788" s="140">
        <f t="shared" si="14"/>
        <v>3379</v>
      </c>
      <c r="I788" s="141"/>
    </row>
    <row r="789" spans="1:9" ht="15" x14ac:dyDescent="0.2">
      <c r="A789" s="136" t="s">
        <v>330</v>
      </c>
      <c r="B789" s="58" t="s">
        <v>27</v>
      </c>
      <c r="C789" s="137" t="s">
        <v>324</v>
      </c>
      <c r="D789" s="58" t="s">
        <v>33</v>
      </c>
      <c r="E789" s="138">
        <v>41171</v>
      </c>
      <c r="F789" s="139">
        <v>340.95</v>
      </c>
      <c r="G789" s="61">
        <v>6</v>
      </c>
      <c r="H789" s="140">
        <f t="shared" si="14"/>
        <v>2045.6999999999998</v>
      </c>
      <c r="I789" s="141"/>
    </row>
    <row r="790" spans="1:9" ht="15" x14ac:dyDescent="0.2">
      <c r="A790" s="136" t="s">
        <v>320</v>
      </c>
      <c r="B790" s="58" t="s">
        <v>27</v>
      </c>
      <c r="C790" s="137" t="s">
        <v>329</v>
      </c>
      <c r="D790" s="58" t="s">
        <v>34</v>
      </c>
      <c r="E790" s="138">
        <v>41171</v>
      </c>
      <c r="F790" s="139">
        <v>340.95</v>
      </c>
      <c r="G790" s="61">
        <v>6</v>
      </c>
      <c r="H790" s="140">
        <f t="shared" si="14"/>
        <v>2045.6999999999998</v>
      </c>
      <c r="I790" s="141"/>
    </row>
    <row r="791" spans="1:9" ht="15" x14ac:dyDescent="0.2">
      <c r="A791" s="136" t="s">
        <v>323</v>
      </c>
      <c r="B791" s="58" t="s">
        <v>31</v>
      </c>
      <c r="C791" s="137" t="s">
        <v>329</v>
      </c>
      <c r="D791" s="58" t="s">
        <v>34</v>
      </c>
      <c r="E791" s="138">
        <v>41171</v>
      </c>
      <c r="F791" s="139">
        <v>168.95</v>
      </c>
      <c r="G791" s="61">
        <v>6</v>
      </c>
      <c r="H791" s="140">
        <f t="shared" si="14"/>
        <v>1013.6999999999999</v>
      </c>
      <c r="I791" s="141"/>
    </row>
    <row r="792" spans="1:9" ht="15" x14ac:dyDescent="0.2">
      <c r="A792" s="136" t="s">
        <v>321</v>
      </c>
      <c r="B792" s="58" t="s">
        <v>32</v>
      </c>
      <c r="C792" s="137" t="s">
        <v>322</v>
      </c>
      <c r="D792" s="58" t="s">
        <v>26</v>
      </c>
      <c r="E792" s="138">
        <v>41172</v>
      </c>
      <c r="F792" s="139">
        <v>799.95</v>
      </c>
      <c r="G792" s="61">
        <v>19</v>
      </c>
      <c r="H792" s="140">
        <f t="shared" si="14"/>
        <v>15199.050000000001</v>
      </c>
      <c r="I792" s="141"/>
    </row>
    <row r="793" spans="1:9" ht="15" x14ac:dyDescent="0.2">
      <c r="A793" s="136" t="s">
        <v>318</v>
      </c>
      <c r="B793" s="58" t="s">
        <v>27</v>
      </c>
      <c r="C793" s="137" t="s">
        <v>319</v>
      </c>
      <c r="D793" s="58" t="s">
        <v>34</v>
      </c>
      <c r="E793" s="138">
        <v>41172</v>
      </c>
      <c r="F793" s="139">
        <v>340.95</v>
      </c>
      <c r="G793" s="61">
        <v>10</v>
      </c>
      <c r="H793" s="140">
        <f t="shared" si="14"/>
        <v>3409.5</v>
      </c>
      <c r="I793" s="141"/>
    </row>
    <row r="794" spans="1:9" ht="15" x14ac:dyDescent="0.2">
      <c r="A794" s="136" t="s">
        <v>318</v>
      </c>
      <c r="B794" s="58" t="s">
        <v>31</v>
      </c>
      <c r="C794" s="137" t="s">
        <v>319</v>
      </c>
      <c r="D794" s="58" t="s">
        <v>30</v>
      </c>
      <c r="E794" s="138">
        <v>41173</v>
      </c>
      <c r="F794" s="139">
        <v>168.95</v>
      </c>
      <c r="G794" s="61">
        <v>6</v>
      </c>
      <c r="H794" s="140">
        <f t="shared" si="14"/>
        <v>1013.6999999999999</v>
      </c>
      <c r="I794" s="141"/>
    </row>
    <row r="795" spans="1:9" ht="15" x14ac:dyDescent="0.2">
      <c r="A795" s="136" t="s">
        <v>317</v>
      </c>
      <c r="B795" s="58" t="s">
        <v>29</v>
      </c>
      <c r="C795" s="137" t="s">
        <v>324</v>
      </c>
      <c r="D795" s="58" t="s">
        <v>34</v>
      </c>
      <c r="E795" s="138">
        <v>41174</v>
      </c>
      <c r="F795" s="139">
        <v>79.989999999999995</v>
      </c>
      <c r="G795" s="61">
        <v>7</v>
      </c>
      <c r="H795" s="140">
        <f t="shared" si="14"/>
        <v>559.92999999999995</v>
      </c>
      <c r="I795" s="141"/>
    </row>
    <row r="796" spans="1:9" ht="15" x14ac:dyDescent="0.2">
      <c r="A796" s="136" t="s">
        <v>317</v>
      </c>
      <c r="B796" s="58" t="s">
        <v>27</v>
      </c>
      <c r="C796" s="137" t="s">
        <v>324</v>
      </c>
      <c r="D796" s="58" t="s">
        <v>30</v>
      </c>
      <c r="E796" s="138">
        <v>41177</v>
      </c>
      <c r="F796" s="139">
        <v>340.95</v>
      </c>
      <c r="G796" s="61">
        <v>13</v>
      </c>
      <c r="H796" s="140">
        <f t="shared" si="14"/>
        <v>4432.3499999999995</v>
      </c>
      <c r="I796" s="141"/>
    </row>
    <row r="797" spans="1:9" ht="15" x14ac:dyDescent="0.2">
      <c r="A797" s="136" t="s">
        <v>314</v>
      </c>
      <c r="B797" s="58" t="s">
        <v>31</v>
      </c>
      <c r="C797" s="137" t="s">
        <v>322</v>
      </c>
      <c r="D797" s="58" t="s">
        <v>33</v>
      </c>
      <c r="E797" s="138">
        <v>41177</v>
      </c>
      <c r="F797" s="139">
        <v>168.95</v>
      </c>
      <c r="G797" s="61">
        <v>10</v>
      </c>
      <c r="H797" s="140">
        <f t="shared" si="14"/>
        <v>1689.5</v>
      </c>
      <c r="I797" s="141"/>
    </row>
    <row r="798" spans="1:9" ht="15" x14ac:dyDescent="0.2">
      <c r="A798" s="136" t="s">
        <v>323</v>
      </c>
      <c r="B798" s="58" t="s">
        <v>32</v>
      </c>
      <c r="C798" s="137" t="s">
        <v>329</v>
      </c>
      <c r="D798" s="58" t="s">
        <v>28</v>
      </c>
      <c r="E798" s="138">
        <v>41178</v>
      </c>
      <c r="F798" s="139">
        <v>799.95</v>
      </c>
      <c r="G798" s="61">
        <v>15</v>
      </c>
      <c r="H798" s="140">
        <f t="shared" si="14"/>
        <v>11999.25</v>
      </c>
      <c r="I798" s="141"/>
    </row>
    <row r="799" spans="1:9" ht="15" x14ac:dyDescent="0.2">
      <c r="A799" s="136" t="s">
        <v>328</v>
      </c>
      <c r="B799" s="58" t="s">
        <v>25</v>
      </c>
      <c r="C799" s="137" t="s">
        <v>329</v>
      </c>
      <c r="D799" s="58" t="s">
        <v>28</v>
      </c>
      <c r="E799" s="138">
        <v>41178</v>
      </c>
      <c r="F799" s="139">
        <v>340.95</v>
      </c>
      <c r="G799" s="61">
        <v>3</v>
      </c>
      <c r="H799" s="140">
        <f t="shared" si="14"/>
        <v>1022.8499999999999</v>
      </c>
      <c r="I799" s="141"/>
    </row>
    <row r="800" spans="1:9" ht="15" x14ac:dyDescent="0.2">
      <c r="A800" s="136" t="s">
        <v>323</v>
      </c>
      <c r="B800" s="58" t="s">
        <v>31</v>
      </c>
      <c r="C800" s="137" t="s">
        <v>329</v>
      </c>
      <c r="D800" s="58" t="s">
        <v>34</v>
      </c>
      <c r="E800" s="138">
        <v>41178</v>
      </c>
      <c r="F800" s="139">
        <v>168.95</v>
      </c>
      <c r="G800" s="61">
        <v>10</v>
      </c>
      <c r="H800" s="140">
        <f t="shared" si="14"/>
        <v>1689.5</v>
      </c>
      <c r="I800" s="141"/>
    </row>
    <row r="801" spans="1:9" ht="15" x14ac:dyDescent="0.2">
      <c r="A801" s="136" t="s">
        <v>326</v>
      </c>
      <c r="B801" s="58" t="s">
        <v>32</v>
      </c>
      <c r="C801" s="137" t="s">
        <v>329</v>
      </c>
      <c r="D801" s="58" t="s">
        <v>33</v>
      </c>
      <c r="E801" s="138">
        <v>41179</v>
      </c>
      <c r="F801" s="139">
        <v>799.95</v>
      </c>
      <c r="G801" s="61">
        <v>11</v>
      </c>
      <c r="H801" s="140">
        <f t="shared" si="14"/>
        <v>8799.4500000000007</v>
      </c>
      <c r="I801" s="141"/>
    </row>
    <row r="802" spans="1:9" ht="15" x14ac:dyDescent="0.2">
      <c r="A802" s="136" t="s">
        <v>330</v>
      </c>
      <c r="B802" s="58" t="s">
        <v>32</v>
      </c>
      <c r="C802" s="137" t="s">
        <v>324</v>
      </c>
      <c r="D802" s="58" t="s">
        <v>28</v>
      </c>
      <c r="E802" s="138">
        <v>41179</v>
      </c>
      <c r="F802" s="139">
        <v>799.95</v>
      </c>
      <c r="G802" s="61">
        <v>4</v>
      </c>
      <c r="H802" s="140">
        <f t="shared" si="14"/>
        <v>3199.8</v>
      </c>
      <c r="I802" s="141"/>
    </row>
    <row r="803" spans="1:9" ht="15" x14ac:dyDescent="0.2">
      <c r="A803" s="136" t="s">
        <v>323</v>
      </c>
      <c r="B803" s="58" t="s">
        <v>29</v>
      </c>
      <c r="C803" s="137" t="s">
        <v>329</v>
      </c>
      <c r="D803" s="58" t="s">
        <v>34</v>
      </c>
      <c r="E803" s="138">
        <v>41179</v>
      </c>
      <c r="F803" s="139">
        <v>79.989999999999995</v>
      </c>
      <c r="G803" s="61">
        <v>11</v>
      </c>
      <c r="H803" s="140">
        <f t="shared" si="14"/>
        <v>879.89</v>
      </c>
      <c r="I803" s="141"/>
    </row>
    <row r="804" spans="1:9" ht="15" x14ac:dyDescent="0.2">
      <c r="A804" s="136" t="s">
        <v>330</v>
      </c>
      <c r="B804" s="58" t="s">
        <v>27</v>
      </c>
      <c r="C804" s="137" t="s">
        <v>324</v>
      </c>
      <c r="D804" s="58" t="s">
        <v>28</v>
      </c>
      <c r="E804" s="138">
        <v>41180</v>
      </c>
      <c r="F804" s="139">
        <v>340.95</v>
      </c>
      <c r="G804" s="61">
        <v>9</v>
      </c>
      <c r="H804" s="140">
        <f t="shared" si="14"/>
        <v>3068.5499999999997</v>
      </c>
      <c r="I804" s="141"/>
    </row>
    <row r="805" spans="1:9" ht="15" x14ac:dyDescent="0.2">
      <c r="A805" s="136" t="s">
        <v>313</v>
      </c>
      <c r="B805" s="58" t="s">
        <v>32</v>
      </c>
      <c r="C805" s="137" t="s">
        <v>319</v>
      </c>
      <c r="D805" s="58" t="s">
        <v>30</v>
      </c>
      <c r="E805" s="138">
        <v>41181</v>
      </c>
      <c r="F805" s="139">
        <v>799.95</v>
      </c>
      <c r="G805" s="61">
        <v>9</v>
      </c>
      <c r="H805" s="140">
        <f t="shared" si="14"/>
        <v>7199.55</v>
      </c>
      <c r="I805" s="141"/>
    </row>
    <row r="806" spans="1:9" ht="15" x14ac:dyDescent="0.2">
      <c r="A806" s="136" t="s">
        <v>323</v>
      </c>
      <c r="B806" s="58" t="s">
        <v>29</v>
      </c>
      <c r="C806" s="137" t="s">
        <v>329</v>
      </c>
      <c r="D806" s="58" t="s">
        <v>26</v>
      </c>
      <c r="E806" s="138">
        <v>41181</v>
      </c>
      <c r="F806" s="139">
        <v>79.989999999999995</v>
      </c>
      <c r="G806" s="61">
        <v>19</v>
      </c>
      <c r="H806" s="140">
        <f t="shared" si="14"/>
        <v>1519.81</v>
      </c>
      <c r="I806" s="141"/>
    </row>
    <row r="807" spans="1:9" ht="15" x14ac:dyDescent="0.2">
      <c r="A807" s="136" t="s">
        <v>320</v>
      </c>
      <c r="B807" s="58" t="s">
        <v>32</v>
      </c>
      <c r="C807" s="137" t="s">
        <v>329</v>
      </c>
      <c r="D807" s="58" t="s">
        <v>26</v>
      </c>
      <c r="E807" s="138">
        <v>41184</v>
      </c>
      <c r="F807" s="139">
        <v>799.95</v>
      </c>
      <c r="G807" s="61">
        <v>14</v>
      </c>
      <c r="H807" s="140">
        <f t="shared" si="14"/>
        <v>11199.300000000001</v>
      </c>
      <c r="I807" s="141"/>
    </row>
    <row r="808" spans="1:9" ht="15" x14ac:dyDescent="0.2">
      <c r="A808" s="136" t="s">
        <v>320</v>
      </c>
      <c r="B808" s="58" t="s">
        <v>31</v>
      </c>
      <c r="C808" s="137" t="s">
        <v>329</v>
      </c>
      <c r="D808" s="58" t="s">
        <v>30</v>
      </c>
      <c r="E808" s="138">
        <v>41185</v>
      </c>
      <c r="F808" s="139">
        <v>168.95</v>
      </c>
      <c r="G808" s="61">
        <v>1</v>
      </c>
      <c r="H808" s="140">
        <f t="shared" si="14"/>
        <v>168.95</v>
      </c>
      <c r="I808" s="141"/>
    </row>
    <row r="809" spans="1:9" ht="15" x14ac:dyDescent="0.2">
      <c r="A809" s="136" t="s">
        <v>328</v>
      </c>
      <c r="B809" s="58" t="s">
        <v>31</v>
      </c>
      <c r="C809" s="137" t="s">
        <v>329</v>
      </c>
      <c r="D809" s="58" t="s">
        <v>30</v>
      </c>
      <c r="E809" s="138">
        <v>41185</v>
      </c>
      <c r="F809" s="139">
        <v>168.95</v>
      </c>
      <c r="G809" s="61">
        <v>1</v>
      </c>
      <c r="H809" s="140">
        <f t="shared" si="14"/>
        <v>168.95</v>
      </c>
      <c r="I809" s="141"/>
    </row>
    <row r="810" spans="1:9" ht="15" x14ac:dyDescent="0.2">
      <c r="A810" s="136" t="s">
        <v>313</v>
      </c>
      <c r="B810" s="58" t="s">
        <v>27</v>
      </c>
      <c r="C810" s="137" t="s">
        <v>319</v>
      </c>
      <c r="D810" s="58" t="s">
        <v>26</v>
      </c>
      <c r="E810" s="138">
        <v>41185</v>
      </c>
      <c r="F810" s="139">
        <v>340.95</v>
      </c>
      <c r="G810" s="61">
        <v>12</v>
      </c>
      <c r="H810" s="140">
        <f t="shared" si="14"/>
        <v>4091.3999999999996</v>
      </c>
      <c r="I810" s="141"/>
    </row>
    <row r="811" spans="1:9" ht="15" x14ac:dyDescent="0.2">
      <c r="A811" s="136" t="s">
        <v>323</v>
      </c>
      <c r="B811" s="58" t="s">
        <v>29</v>
      </c>
      <c r="C811" s="137" t="s">
        <v>329</v>
      </c>
      <c r="D811" s="58" t="s">
        <v>33</v>
      </c>
      <c r="E811" s="138">
        <v>41185</v>
      </c>
      <c r="F811" s="139">
        <v>79.989999999999995</v>
      </c>
      <c r="G811" s="61">
        <v>15</v>
      </c>
      <c r="H811" s="140">
        <f t="shared" si="14"/>
        <v>1199.8499999999999</v>
      </c>
      <c r="I811" s="141"/>
    </row>
    <row r="812" spans="1:9" ht="15" x14ac:dyDescent="0.2">
      <c r="A812" s="136" t="s">
        <v>330</v>
      </c>
      <c r="B812" s="58" t="s">
        <v>31</v>
      </c>
      <c r="C812" s="137" t="s">
        <v>324</v>
      </c>
      <c r="D812" s="58" t="s">
        <v>26</v>
      </c>
      <c r="E812" s="138">
        <v>41186</v>
      </c>
      <c r="F812" s="139">
        <v>168.95</v>
      </c>
      <c r="G812" s="61">
        <v>6</v>
      </c>
      <c r="H812" s="140">
        <f t="shared" si="14"/>
        <v>1013.6999999999999</v>
      </c>
      <c r="I812" s="141"/>
    </row>
    <row r="813" spans="1:9" ht="15" x14ac:dyDescent="0.2">
      <c r="A813" s="136" t="s">
        <v>314</v>
      </c>
      <c r="B813" s="58" t="s">
        <v>32</v>
      </c>
      <c r="C813" s="137" t="s">
        <v>322</v>
      </c>
      <c r="D813" s="58" t="s">
        <v>33</v>
      </c>
      <c r="E813" s="138">
        <v>41186</v>
      </c>
      <c r="F813" s="139">
        <v>799.95</v>
      </c>
      <c r="G813" s="61">
        <v>15</v>
      </c>
      <c r="H813" s="140">
        <f t="shared" si="14"/>
        <v>11999.25</v>
      </c>
      <c r="I813" s="141"/>
    </row>
    <row r="814" spans="1:9" ht="15" x14ac:dyDescent="0.2">
      <c r="A814" s="136" t="s">
        <v>314</v>
      </c>
      <c r="B814" s="58" t="s">
        <v>31</v>
      </c>
      <c r="C814" s="137" t="s">
        <v>322</v>
      </c>
      <c r="D814" s="58" t="s">
        <v>34</v>
      </c>
      <c r="E814" s="138">
        <v>41186</v>
      </c>
      <c r="F814" s="139">
        <v>168.95</v>
      </c>
      <c r="G814" s="61">
        <v>14</v>
      </c>
      <c r="H814" s="140">
        <f t="shared" si="14"/>
        <v>2365.2999999999997</v>
      </c>
      <c r="I814" s="141"/>
    </row>
    <row r="815" spans="1:9" ht="15" x14ac:dyDescent="0.2">
      <c r="A815" s="136" t="s">
        <v>314</v>
      </c>
      <c r="B815" s="58" t="s">
        <v>27</v>
      </c>
      <c r="C815" s="137" t="s">
        <v>322</v>
      </c>
      <c r="D815" s="58" t="s">
        <v>34</v>
      </c>
      <c r="E815" s="138">
        <v>41186</v>
      </c>
      <c r="F815" s="139">
        <v>340.95</v>
      </c>
      <c r="G815" s="61">
        <v>1</v>
      </c>
      <c r="H815" s="140">
        <f t="shared" si="14"/>
        <v>340.95</v>
      </c>
      <c r="I815" s="141"/>
    </row>
    <row r="816" spans="1:9" ht="15" x14ac:dyDescent="0.2">
      <c r="A816" s="136" t="s">
        <v>317</v>
      </c>
      <c r="B816" s="58" t="s">
        <v>31</v>
      </c>
      <c r="C816" s="137" t="s">
        <v>324</v>
      </c>
      <c r="D816" s="58" t="s">
        <v>34</v>
      </c>
      <c r="E816" s="138">
        <v>41187</v>
      </c>
      <c r="F816" s="139">
        <v>168.95</v>
      </c>
      <c r="G816" s="61">
        <v>12</v>
      </c>
      <c r="H816" s="140">
        <f t="shared" si="14"/>
        <v>2027.3999999999999</v>
      </c>
      <c r="I816" s="141"/>
    </row>
    <row r="817" spans="1:9" ht="15" x14ac:dyDescent="0.2">
      <c r="A817" s="136" t="s">
        <v>318</v>
      </c>
      <c r="B817" s="58" t="s">
        <v>31</v>
      </c>
      <c r="C817" s="137" t="s">
        <v>319</v>
      </c>
      <c r="D817" s="58" t="s">
        <v>26</v>
      </c>
      <c r="E817" s="138">
        <v>41188</v>
      </c>
      <c r="F817" s="139">
        <v>168.95</v>
      </c>
      <c r="G817" s="61">
        <v>8</v>
      </c>
      <c r="H817" s="140">
        <f t="shared" si="14"/>
        <v>1351.6</v>
      </c>
      <c r="I817" s="141"/>
    </row>
    <row r="818" spans="1:9" ht="15" x14ac:dyDescent="0.2">
      <c r="A818" s="136" t="s">
        <v>317</v>
      </c>
      <c r="B818" s="58" t="s">
        <v>31</v>
      </c>
      <c r="C818" s="137" t="s">
        <v>324</v>
      </c>
      <c r="D818" s="58" t="s">
        <v>30</v>
      </c>
      <c r="E818" s="138">
        <v>41189</v>
      </c>
      <c r="F818" s="139">
        <v>168.95</v>
      </c>
      <c r="G818" s="61">
        <v>10</v>
      </c>
      <c r="H818" s="140">
        <f t="shared" si="14"/>
        <v>1689.5</v>
      </c>
      <c r="I818" s="141"/>
    </row>
    <row r="819" spans="1:9" ht="15" x14ac:dyDescent="0.2">
      <c r="A819" s="136" t="s">
        <v>317</v>
      </c>
      <c r="B819" s="58" t="s">
        <v>25</v>
      </c>
      <c r="C819" s="137" t="s">
        <v>324</v>
      </c>
      <c r="D819" s="58" t="s">
        <v>30</v>
      </c>
      <c r="E819" s="138">
        <v>41191</v>
      </c>
      <c r="F819" s="139">
        <v>340.95</v>
      </c>
      <c r="G819" s="61">
        <v>4</v>
      </c>
      <c r="H819" s="140">
        <f t="shared" si="14"/>
        <v>1363.8</v>
      </c>
      <c r="I819" s="141"/>
    </row>
    <row r="820" spans="1:9" ht="15" x14ac:dyDescent="0.2">
      <c r="A820" s="136" t="s">
        <v>326</v>
      </c>
      <c r="B820" s="58" t="s">
        <v>27</v>
      </c>
      <c r="C820" s="137" t="s">
        <v>329</v>
      </c>
      <c r="D820" s="58" t="s">
        <v>34</v>
      </c>
      <c r="E820" s="138">
        <v>41191</v>
      </c>
      <c r="F820" s="139">
        <v>340.95</v>
      </c>
      <c r="G820" s="61">
        <v>1</v>
      </c>
      <c r="H820" s="140">
        <f t="shared" si="14"/>
        <v>340.95</v>
      </c>
      <c r="I820" s="141"/>
    </row>
    <row r="821" spans="1:9" ht="15" x14ac:dyDescent="0.2">
      <c r="A821" s="136" t="s">
        <v>318</v>
      </c>
      <c r="B821" s="58" t="s">
        <v>32</v>
      </c>
      <c r="C821" s="137" t="s">
        <v>319</v>
      </c>
      <c r="D821" s="58" t="s">
        <v>33</v>
      </c>
      <c r="E821" s="138">
        <v>41192</v>
      </c>
      <c r="F821" s="139">
        <v>799.95</v>
      </c>
      <c r="G821" s="61">
        <v>3</v>
      </c>
      <c r="H821" s="140">
        <f t="shared" si="14"/>
        <v>2399.8500000000004</v>
      </c>
      <c r="I821" s="141"/>
    </row>
    <row r="822" spans="1:9" ht="15" x14ac:dyDescent="0.2">
      <c r="A822" s="136" t="s">
        <v>328</v>
      </c>
      <c r="B822" s="58" t="s">
        <v>25</v>
      </c>
      <c r="C822" s="137" t="s">
        <v>329</v>
      </c>
      <c r="D822" s="58" t="s">
        <v>33</v>
      </c>
      <c r="E822" s="138">
        <v>41196</v>
      </c>
      <c r="F822" s="139">
        <v>340.95</v>
      </c>
      <c r="G822" s="61">
        <v>8</v>
      </c>
      <c r="H822" s="140">
        <f t="shared" si="14"/>
        <v>2727.6</v>
      </c>
      <c r="I822" s="141"/>
    </row>
    <row r="823" spans="1:9" ht="15" x14ac:dyDescent="0.2">
      <c r="A823" s="136" t="s">
        <v>313</v>
      </c>
      <c r="B823" s="58" t="s">
        <v>32</v>
      </c>
      <c r="C823" s="137" t="s">
        <v>319</v>
      </c>
      <c r="D823" s="58" t="s">
        <v>26</v>
      </c>
      <c r="E823" s="138">
        <v>41198</v>
      </c>
      <c r="F823" s="139">
        <v>799.95</v>
      </c>
      <c r="G823" s="61">
        <v>11</v>
      </c>
      <c r="H823" s="140">
        <f t="shared" si="14"/>
        <v>8799.4500000000007</v>
      </c>
      <c r="I823" s="141"/>
    </row>
    <row r="824" spans="1:9" ht="15" x14ac:dyDescent="0.2">
      <c r="A824" s="136" t="s">
        <v>314</v>
      </c>
      <c r="B824" s="58" t="s">
        <v>27</v>
      </c>
      <c r="C824" s="137" t="s">
        <v>322</v>
      </c>
      <c r="D824" s="58" t="s">
        <v>30</v>
      </c>
      <c r="E824" s="138">
        <v>41202</v>
      </c>
      <c r="F824" s="139">
        <v>340.95</v>
      </c>
      <c r="G824" s="61">
        <v>6</v>
      </c>
      <c r="H824" s="140">
        <f t="shared" si="14"/>
        <v>2045.6999999999998</v>
      </c>
      <c r="I824" s="141"/>
    </row>
    <row r="825" spans="1:9" ht="15" x14ac:dyDescent="0.2">
      <c r="A825" s="136" t="s">
        <v>314</v>
      </c>
      <c r="B825" s="58" t="s">
        <v>25</v>
      </c>
      <c r="C825" s="137" t="s">
        <v>322</v>
      </c>
      <c r="D825" s="58" t="s">
        <v>28</v>
      </c>
      <c r="E825" s="138">
        <v>41202</v>
      </c>
      <c r="F825" s="139">
        <v>340.95</v>
      </c>
      <c r="G825" s="61">
        <v>1</v>
      </c>
      <c r="H825" s="140">
        <f t="shared" si="14"/>
        <v>340.95</v>
      </c>
      <c r="I825" s="141"/>
    </row>
    <row r="826" spans="1:9" ht="15" x14ac:dyDescent="0.2">
      <c r="A826" s="136" t="s">
        <v>330</v>
      </c>
      <c r="B826" s="58" t="s">
        <v>27</v>
      </c>
      <c r="C826" s="137" t="s">
        <v>324</v>
      </c>
      <c r="D826" s="58" t="s">
        <v>26</v>
      </c>
      <c r="E826" s="138">
        <v>41203</v>
      </c>
      <c r="F826" s="139">
        <v>340.95</v>
      </c>
      <c r="G826" s="61">
        <v>18</v>
      </c>
      <c r="H826" s="140">
        <f t="shared" si="14"/>
        <v>6137.0999999999995</v>
      </c>
      <c r="I826" s="141"/>
    </row>
    <row r="827" spans="1:9" ht="15" x14ac:dyDescent="0.2">
      <c r="A827" s="136" t="s">
        <v>317</v>
      </c>
      <c r="B827" s="58" t="s">
        <v>31</v>
      </c>
      <c r="C827" s="137" t="s">
        <v>324</v>
      </c>
      <c r="D827" s="58" t="s">
        <v>28</v>
      </c>
      <c r="E827" s="138">
        <v>41203</v>
      </c>
      <c r="F827" s="139">
        <v>168.95</v>
      </c>
      <c r="G827" s="61">
        <v>1</v>
      </c>
      <c r="H827" s="140">
        <f t="shared" si="14"/>
        <v>168.95</v>
      </c>
      <c r="I827" s="141"/>
    </row>
    <row r="828" spans="1:9" ht="15" x14ac:dyDescent="0.2">
      <c r="A828" s="136" t="s">
        <v>318</v>
      </c>
      <c r="B828" s="58" t="s">
        <v>27</v>
      </c>
      <c r="C828" s="137" t="s">
        <v>319</v>
      </c>
      <c r="D828" s="58" t="s">
        <v>26</v>
      </c>
      <c r="E828" s="138">
        <v>41205</v>
      </c>
      <c r="F828" s="139">
        <v>340.95</v>
      </c>
      <c r="G828" s="61">
        <v>16</v>
      </c>
      <c r="H828" s="140">
        <f t="shared" si="14"/>
        <v>5455.2</v>
      </c>
      <c r="I828" s="141"/>
    </row>
    <row r="829" spans="1:9" ht="15" x14ac:dyDescent="0.2">
      <c r="A829" s="136" t="s">
        <v>314</v>
      </c>
      <c r="B829" s="58" t="s">
        <v>31</v>
      </c>
      <c r="C829" s="137" t="s">
        <v>322</v>
      </c>
      <c r="D829" s="58" t="s">
        <v>26</v>
      </c>
      <c r="E829" s="138">
        <v>41206</v>
      </c>
      <c r="F829" s="139">
        <v>168.95</v>
      </c>
      <c r="G829" s="61">
        <v>18</v>
      </c>
      <c r="H829" s="140">
        <f t="shared" si="14"/>
        <v>3041.1</v>
      </c>
      <c r="I829" s="141"/>
    </row>
    <row r="830" spans="1:9" ht="15" x14ac:dyDescent="0.2">
      <c r="A830" s="136" t="s">
        <v>330</v>
      </c>
      <c r="B830" s="58" t="s">
        <v>29</v>
      </c>
      <c r="C830" s="137" t="s">
        <v>324</v>
      </c>
      <c r="D830" s="58" t="s">
        <v>33</v>
      </c>
      <c r="E830" s="138">
        <v>41206</v>
      </c>
      <c r="F830" s="139">
        <v>79.989999999999995</v>
      </c>
      <c r="G830" s="61">
        <v>8</v>
      </c>
      <c r="H830" s="140">
        <f t="shared" si="14"/>
        <v>639.91999999999996</v>
      </c>
      <c r="I830" s="141"/>
    </row>
    <row r="831" spans="1:9" ht="15" x14ac:dyDescent="0.2">
      <c r="A831" s="136" t="s">
        <v>314</v>
      </c>
      <c r="B831" s="58" t="s">
        <v>32</v>
      </c>
      <c r="C831" s="137" t="s">
        <v>322</v>
      </c>
      <c r="D831" s="58" t="s">
        <v>28</v>
      </c>
      <c r="E831" s="138">
        <v>41206</v>
      </c>
      <c r="F831" s="139">
        <v>799.95</v>
      </c>
      <c r="G831" s="61">
        <v>13</v>
      </c>
      <c r="H831" s="140">
        <f t="shared" si="14"/>
        <v>10399.35</v>
      </c>
      <c r="I831" s="141"/>
    </row>
    <row r="832" spans="1:9" ht="15" x14ac:dyDescent="0.2">
      <c r="A832" s="136" t="s">
        <v>318</v>
      </c>
      <c r="B832" s="58" t="s">
        <v>32</v>
      </c>
      <c r="C832" s="137" t="s">
        <v>319</v>
      </c>
      <c r="D832" s="58" t="s">
        <v>28</v>
      </c>
      <c r="E832" s="138">
        <v>41206</v>
      </c>
      <c r="F832" s="139">
        <v>799.95</v>
      </c>
      <c r="G832" s="61">
        <v>5</v>
      </c>
      <c r="H832" s="140">
        <f t="shared" si="14"/>
        <v>3999.75</v>
      </c>
      <c r="I832" s="141"/>
    </row>
    <row r="833" spans="1:9" ht="15" x14ac:dyDescent="0.2">
      <c r="A833" s="136" t="s">
        <v>328</v>
      </c>
      <c r="B833" s="58" t="s">
        <v>31</v>
      </c>
      <c r="C833" s="137" t="s">
        <v>329</v>
      </c>
      <c r="D833" s="58" t="s">
        <v>30</v>
      </c>
      <c r="E833" s="138">
        <v>41209</v>
      </c>
      <c r="F833" s="139">
        <v>168.95</v>
      </c>
      <c r="G833" s="61">
        <v>2</v>
      </c>
      <c r="H833" s="140">
        <f t="shared" si="14"/>
        <v>337.9</v>
      </c>
      <c r="I833" s="141"/>
    </row>
    <row r="834" spans="1:9" ht="15" x14ac:dyDescent="0.2">
      <c r="A834" s="136" t="s">
        <v>313</v>
      </c>
      <c r="B834" s="58" t="s">
        <v>31</v>
      </c>
      <c r="C834" s="137" t="s">
        <v>319</v>
      </c>
      <c r="D834" s="58" t="s">
        <v>28</v>
      </c>
      <c r="E834" s="138">
        <v>41210</v>
      </c>
      <c r="F834" s="139">
        <v>168.95</v>
      </c>
      <c r="G834" s="61">
        <v>13</v>
      </c>
      <c r="H834" s="140">
        <f t="shared" si="14"/>
        <v>2196.35</v>
      </c>
      <c r="I834" s="141"/>
    </row>
    <row r="835" spans="1:9" ht="15" x14ac:dyDescent="0.2">
      <c r="A835" s="136" t="s">
        <v>328</v>
      </c>
      <c r="B835" s="58" t="s">
        <v>32</v>
      </c>
      <c r="C835" s="137" t="s">
        <v>329</v>
      </c>
      <c r="D835" s="58" t="s">
        <v>26</v>
      </c>
      <c r="E835" s="138">
        <v>41212</v>
      </c>
      <c r="F835" s="139">
        <v>799.95</v>
      </c>
      <c r="G835" s="61">
        <v>8</v>
      </c>
      <c r="H835" s="140">
        <f t="shared" si="14"/>
        <v>6399.6</v>
      </c>
      <c r="I835" s="141"/>
    </row>
    <row r="836" spans="1:9" ht="15" x14ac:dyDescent="0.2">
      <c r="A836" s="136" t="s">
        <v>326</v>
      </c>
      <c r="B836" s="58" t="s">
        <v>32</v>
      </c>
      <c r="C836" s="137" t="s">
        <v>329</v>
      </c>
      <c r="D836" s="58" t="s">
        <v>30</v>
      </c>
      <c r="E836" s="138">
        <v>41213</v>
      </c>
      <c r="F836" s="139">
        <v>799.95</v>
      </c>
      <c r="G836" s="61">
        <v>7</v>
      </c>
      <c r="H836" s="140">
        <f t="shared" si="14"/>
        <v>5599.6500000000005</v>
      </c>
      <c r="I836" s="141"/>
    </row>
    <row r="837" spans="1:9" ht="15" x14ac:dyDescent="0.2">
      <c r="A837" s="136" t="s">
        <v>314</v>
      </c>
      <c r="B837" s="58" t="s">
        <v>25</v>
      </c>
      <c r="C837" s="137" t="s">
        <v>322</v>
      </c>
      <c r="D837" s="58" t="s">
        <v>28</v>
      </c>
      <c r="E837" s="138">
        <v>41213</v>
      </c>
      <c r="F837" s="139">
        <v>340.95</v>
      </c>
      <c r="G837" s="61">
        <v>11</v>
      </c>
      <c r="H837" s="140">
        <f t="shared" ref="H837:H900" si="15">F837*G837</f>
        <v>3750.45</v>
      </c>
      <c r="I837" s="141"/>
    </row>
    <row r="838" spans="1:9" ht="15" x14ac:dyDescent="0.2">
      <c r="A838" s="136" t="s">
        <v>323</v>
      </c>
      <c r="B838" s="58" t="s">
        <v>27</v>
      </c>
      <c r="C838" s="137" t="s">
        <v>329</v>
      </c>
      <c r="D838" s="58" t="s">
        <v>34</v>
      </c>
      <c r="E838" s="138">
        <v>41213</v>
      </c>
      <c r="F838" s="139">
        <v>340.95</v>
      </c>
      <c r="G838" s="61">
        <v>11</v>
      </c>
      <c r="H838" s="140">
        <f t="shared" si="15"/>
        <v>3750.45</v>
      </c>
      <c r="I838" s="141"/>
    </row>
    <row r="839" spans="1:9" ht="15" x14ac:dyDescent="0.2">
      <c r="A839" s="136" t="s">
        <v>326</v>
      </c>
      <c r="B839" s="58" t="s">
        <v>32</v>
      </c>
      <c r="C839" s="137" t="s">
        <v>329</v>
      </c>
      <c r="D839" s="58" t="s">
        <v>30</v>
      </c>
      <c r="E839" s="138">
        <v>41214</v>
      </c>
      <c r="F839" s="139">
        <v>799.95</v>
      </c>
      <c r="G839" s="61">
        <v>13</v>
      </c>
      <c r="H839" s="140">
        <f t="shared" si="15"/>
        <v>10399.35</v>
      </c>
      <c r="I839" s="141"/>
    </row>
    <row r="840" spans="1:9" ht="15" x14ac:dyDescent="0.2">
      <c r="A840" s="136" t="s">
        <v>328</v>
      </c>
      <c r="B840" s="58" t="s">
        <v>29</v>
      </c>
      <c r="C840" s="137" t="s">
        <v>329</v>
      </c>
      <c r="D840" s="58" t="s">
        <v>30</v>
      </c>
      <c r="E840" s="138">
        <v>41214</v>
      </c>
      <c r="F840" s="139">
        <v>79.989999999999995</v>
      </c>
      <c r="G840" s="61">
        <v>1</v>
      </c>
      <c r="H840" s="140">
        <f t="shared" si="15"/>
        <v>79.989999999999995</v>
      </c>
      <c r="I840" s="141"/>
    </row>
    <row r="841" spans="1:9" ht="15" x14ac:dyDescent="0.2">
      <c r="A841" s="136" t="s">
        <v>317</v>
      </c>
      <c r="B841" s="58" t="s">
        <v>27</v>
      </c>
      <c r="C841" s="137" t="s">
        <v>324</v>
      </c>
      <c r="D841" s="58" t="s">
        <v>28</v>
      </c>
      <c r="E841" s="138">
        <v>41214</v>
      </c>
      <c r="F841" s="139">
        <v>340.95</v>
      </c>
      <c r="G841" s="61">
        <v>8</v>
      </c>
      <c r="H841" s="140">
        <f t="shared" si="15"/>
        <v>2727.6</v>
      </c>
      <c r="I841" s="141"/>
    </row>
    <row r="842" spans="1:9" ht="15" x14ac:dyDescent="0.2">
      <c r="A842" s="136" t="s">
        <v>318</v>
      </c>
      <c r="B842" s="58" t="s">
        <v>32</v>
      </c>
      <c r="C842" s="137" t="s">
        <v>319</v>
      </c>
      <c r="D842" s="58" t="s">
        <v>30</v>
      </c>
      <c r="E842" s="138">
        <v>41215</v>
      </c>
      <c r="F842" s="139">
        <v>799.95</v>
      </c>
      <c r="G842" s="61">
        <v>2</v>
      </c>
      <c r="H842" s="140">
        <f t="shared" si="15"/>
        <v>1599.9</v>
      </c>
      <c r="I842" s="141"/>
    </row>
    <row r="843" spans="1:9" ht="15" x14ac:dyDescent="0.2">
      <c r="A843" s="136" t="s">
        <v>314</v>
      </c>
      <c r="B843" s="58" t="s">
        <v>25</v>
      </c>
      <c r="C843" s="137" t="s">
        <v>322</v>
      </c>
      <c r="D843" s="58" t="s">
        <v>26</v>
      </c>
      <c r="E843" s="138">
        <v>41215</v>
      </c>
      <c r="F843" s="139">
        <v>340.95</v>
      </c>
      <c r="G843" s="61">
        <v>17</v>
      </c>
      <c r="H843" s="140">
        <f t="shared" si="15"/>
        <v>5796.15</v>
      </c>
      <c r="I843" s="141"/>
    </row>
    <row r="844" spans="1:9" ht="15" x14ac:dyDescent="0.2">
      <c r="A844" s="136" t="s">
        <v>318</v>
      </c>
      <c r="B844" s="58" t="s">
        <v>31</v>
      </c>
      <c r="C844" s="137" t="s">
        <v>319</v>
      </c>
      <c r="D844" s="58" t="s">
        <v>33</v>
      </c>
      <c r="E844" s="138">
        <v>41215</v>
      </c>
      <c r="F844" s="139">
        <v>168.95</v>
      </c>
      <c r="G844" s="61">
        <v>7</v>
      </c>
      <c r="H844" s="140">
        <f t="shared" si="15"/>
        <v>1182.6499999999999</v>
      </c>
      <c r="I844" s="141"/>
    </row>
    <row r="845" spans="1:9" ht="15" x14ac:dyDescent="0.2">
      <c r="A845" s="136" t="s">
        <v>314</v>
      </c>
      <c r="B845" s="58" t="s">
        <v>25</v>
      </c>
      <c r="C845" s="137" t="s">
        <v>322</v>
      </c>
      <c r="D845" s="58" t="s">
        <v>33</v>
      </c>
      <c r="E845" s="138">
        <v>41216</v>
      </c>
      <c r="F845" s="139">
        <v>340.95</v>
      </c>
      <c r="G845" s="61">
        <v>6</v>
      </c>
      <c r="H845" s="140">
        <f t="shared" si="15"/>
        <v>2045.6999999999998</v>
      </c>
      <c r="I845" s="141"/>
    </row>
    <row r="846" spans="1:9" ht="15" x14ac:dyDescent="0.2">
      <c r="A846" s="136" t="s">
        <v>318</v>
      </c>
      <c r="B846" s="58" t="s">
        <v>31</v>
      </c>
      <c r="C846" s="137" t="s">
        <v>319</v>
      </c>
      <c r="D846" s="58" t="s">
        <v>26</v>
      </c>
      <c r="E846" s="138">
        <v>41217</v>
      </c>
      <c r="F846" s="139">
        <v>168.95</v>
      </c>
      <c r="G846" s="61">
        <v>9</v>
      </c>
      <c r="H846" s="140">
        <f t="shared" si="15"/>
        <v>1520.55</v>
      </c>
      <c r="I846" s="141"/>
    </row>
    <row r="847" spans="1:9" ht="15" x14ac:dyDescent="0.2">
      <c r="A847" s="136" t="s">
        <v>326</v>
      </c>
      <c r="B847" s="58" t="s">
        <v>31</v>
      </c>
      <c r="C847" s="137" t="s">
        <v>329</v>
      </c>
      <c r="D847" s="58" t="s">
        <v>34</v>
      </c>
      <c r="E847" s="138">
        <v>41217</v>
      </c>
      <c r="F847" s="139">
        <v>168.95</v>
      </c>
      <c r="G847" s="61">
        <v>9</v>
      </c>
      <c r="H847" s="140">
        <f t="shared" si="15"/>
        <v>1520.55</v>
      </c>
      <c r="I847" s="141"/>
    </row>
    <row r="848" spans="1:9" ht="15" x14ac:dyDescent="0.2">
      <c r="A848" s="136" t="s">
        <v>314</v>
      </c>
      <c r="B848" s="58" t="s">
        <v>25</v>
      </c>
      <c r="C848" s="137" t="s">
        <v>322</v>
      </c>
      <c r="D848" s="58" t="s">
        <v>33</v>
      </c>
      <c r="E848" s="138">
        <v>41220</v>
      </c>
      <c r="F848" s="139">
        <v>340.95</v>
      </c>
      <c r="G848" s="61">
        <v>10</v>
      </c>
      <c r="H848" s="140">
        <f t="shared" si="15"/>
        <v>3409.5</v>
      </c>
      <c r="I848" s="141"/>
    </row>
    <row r="849" spans="1:9" ht="15" x14ac:dyDescent="0.2">
      <c r="A849" s="136" t="s">
        <v>321</v>
      </c>
      <c r="B849" s="58" t="s">
        <v>29</v>
      </c>
      <c r="C849" s="137" t="s">
        <v>322</v>
      </c>
      <c r="D849" s="58" t="s">
        <v>33</v>
      </c>
      <c r="E849" s="138">
        <v>41220</v>
      </c>
      <c r="F849" s="139">
        <v>79.989999999999995</v>
      </c>
      <c r="G849" s="61">
        <v>1</v>
      </c>
      <c r="H849" s="140">
        <f t="shared" si="15"/>
        <v>79.989999999999995</v>
      </c>
      <c r="I849" s="141"/>
    </row>
    <row r="850" spans="1:9" ht="15" x14ac:dyDescent="0.2">
      <c r="A850" s="136" t="s">
        <v>313</v>
      </c>
      <c r="B850" s="58" t="s">
        <v>31</v>
      </c>
      <c r="C850" s="137" t="s">
        <v>319</v>
      </c>
      <c r="D850" s="58" t="s">
        <v>28</v>
      </c>
      <c r="E850" s="138">
        <v>41220</v>
      </c>
      <c r="F850" s="139">
        <v>168.95</v>
      </c>
      <c r="G850" s="61">
        <v>13</v>
      </c>
      <c r="H850" s="140">
        <f t="shared" si="15"/>
        <v>2196.35</v>
      </c>
      <c r="I850" s="141"/>
    </row>
    <row r="851" spans="1:9" ht="15" x14ac:dyDescent="0.2">
      <c r="A851" s="136" t="s">
        <v>317</v>
      </c>
      <c r="B851" s="58" t="s">
        <v>32</v>
      </c>
      <c r="C851" s="137" t="s">
        <v>324</v>
      </c>
      <c r="D851" s="58" t="s">
        <v>33</v>
      </c>
      <c r="E851" s="138">
        <v>41221</v>
      </c>
      <c r="F851" s="139">
        <v>799.95</v>
      </c>
      <c r="G851" s="61">
        <v>1</v>
      </c>
      <c r="H851" s="140">
        <f t="shared" si="15"/>
        <v>799.95</v>
      </c>
      <c r="I851" s="141"/>
    </row>
    <row r="852" spans="1:9" ht="15" x14ac:dyDescent="0.2">
      <c r="A852" s="136" t="s">
        <v>321</v>
      </c>
      <c r="B852" s="58" t="s">
        <v>32</v>
      </c>
      <c r="C852" s="137" t="s">
        <v>322</v>
      </c>
      <c r="D852" s="58" t="s">
        <v>30</v>
      </c>
      <c r="E852" s="138">
        <v>41222</v>
      </c>
      <c r="F852" s="139">
        <v>799.95</v>
      </c>
      <c r="G852" s="61">
        <v>7</v>
      </c>
      <c r="H852" s="140">
        <f t="shared" si="15"/>
        <v>5599.6500000000005</v>
      </c>
      <c r="I852" s="141"/>
    </row>
    <row r="853" spans="1:9" ht="15" x14ac:dyDescent="0.2">
      <c r="A853" s="136" t="s">
        <v>321</v>
      </c>
      <c r="B853" s="58" t="s">
        <v>27</v>
      </c>
      <c r="C853" s="137" t="s">
        <v>322</v>
      </c>
      <c r="D853" s="58" t="s">
        <v>30</v>
      </c>
      <c r="E853" s="138">
        <v>41223</v>
      </c>
      <c r="F853" s="139">
        <v>340.95</v>
      </c>
      <c r="G853" s="61">
        <v>10</v>
      </c>
      <c r="H853" s="140">
        <f t="shared" si="15"/>
        <v>3409.5</v>
      </c>
      <c r="I853" s="141"/>
    </row>
    <row r="854" spans="1:9" ht="15" x14ac:dyDescent="0.2">
      <c r="A854" s="136" t="s">
        <v>318</v>
      </c>
      <c r="B854" s="58" t="s">
        <v>31</v>
      </c>
      <c r="C854" s="137" t="s">
        <v>319</v>
      </c>
      <c r="D854" s="58" t="s">
        <v>33</v>
      </c>
      <c r="E854" s="138">
        <v>41223</v>
      </c>
      <c r="F854" s="139">
        <v>168.95</v>
      </c>
      <c r="G854" s="61">
        <v>6</v>
      </c>
      <c r="H854" s="140">
        <f t="shared" si="15"/>
        <v>1013.6999999999999</v>
      </c>
      <c r="I854" s="141"/>
    </row>
    <row r="855" spans="1:9" ht="15" x14ac:dyDescent="0.2">
      <c r="A855" s="136" t="s">
        <v>317</v>
      </c>
      <c r="B855" s="58" t="s">
        <v>27</v>
      </c>
      <c r="C855" s="137" t="s">
        <v>324</v>
      </c>
      <c r="D855" s="58" t="s">
        <v>30</v>
      </c>
      <c r="E855" s="138">
        <v>41224</v>
      </c>
      <c r="F855" s="139">
        <v>340.95</v>
      </c>
      <c r="G855" s="61">
        <v>2</v>
      </c>
      <c r="H855" s="140">
        <f t="shared" si="15"/>
        <v>681.9</v>
      </c>
      <c r="I855" s="141"/>
    </row>
    <row r="856" spans="1:9" ht="15" x14ac:dyDescent="0.2">
      <c r="A856" s="136" t="s">
        <v>321</v>
      </c>
      <c r="B856" s="58" t="s">
        <v>25</v>
      </c>
      <c r="C856" s="137" t="s">
        <v>322</v>
      </c>
      <c r="D856" s="58" t="s">
        <v>33</v>
      </c>
      <c r="E856" s="138">
        <v>41224</v>
      </c>
      <c r="F856" s="139">
        <v>340.95</v>
      </c>
      <c r="G856" s="61">
        <v>13</v>
      </c>
      <c r="H856" s="140">
        <f t="shared" si="15"/>
        <v>4432.3499999999995</v>
      </c>
      <c r="I856" s="141"/>
    </row>
    <row r="857" spans="1:9" ht="15" x14ac:dyDescent="0.2">
      <c r="A857" s="136" t="s">
        <v>317</v>
      </c>
      <c r="B857" s="58" t="s">
        <v>27</v>
      </c>
      <c r="C857" s="137" t="s">
        <v>324</v>
      </c>
      <c r="D857" s="58" t="s">
        <v>34</v>
      </c>
      <c r="E857" s="138">
        <v>41227</v>
      </c>
      <c r="F857" s="139">
        <v>340.95</v>
      </c>
      <c r="G857" s="61">
        <v>3</v>
      </c>
      <c r="H857" s="140">
        <f t="shared" si="15"/>
        <v>1022.8499999999999</v>
      </c>
      <c r="I857" s="141"/>
    </row>
    <row r="858" spans="1:9" ht="15" x14ac:dyDescent="0.2">
      <c r="A858" s="136" t="s">
        <v>321</v>
      </c>
      <c r="B858" s="58" t="s">
        <v>31</v>
      </c>
      <c r="C858" s="137" t="s">
        <v>322</v>
      </c>
      <c r="D858" s="58" t="s">
        <v>34</v>
      </c>
      <c r="E858" s="138">
        <v>41227</v>
      </c>
      <c r="F858" s="139">
        <v>168.95</v>
      </c>
      <c r="G858" s="61">
        <v>8</v>
      </c>
      <c r="H858" s="140">
        <f t="shared" si="15"/>
        <v>1351.6</v>
      </c>
      <c r="I858" s="141"/>
    </row>
    <row r="859" spans="1:9" ht="15" x14ac:dyDescent="0.2">
      <c r="A859" s="136" t="s">
        <v>326</v>
      </c>
      <c r="B859" s="58" t="s">
        <v>32</v>
      </c>
      <c r="C859" s="137" t="s">
        <v>329</v>
      </c>
      <c r="D859" s="58" t="s">
        <v>26</v>
      </c>
      <c r="E859" s="138">
        <v>41228</v>
      </c>
      <c r="F859" s="139">
        <v>799.95</v>
      </c>
      <c r="G859" s="61">
        <v>19</v>
      </c>
      <c r="H859" s="140">
        <f t="shared" si="15"/>
        <v>15199.050000000001</v>
      </c>
      <c r="I859" s="141"/>
    </row>
    <row r="860" spans="1:9" ht="15" x14ac:dyDescent="0.2">
      <c r="A860" s="136" t="s">
        <v>328</v>
      </c>
      <c r="B860" s="58" t="s">
        <v>29</v>
      </c>
      <c r="C860" s="137" t="s">
        <v>329</v>
      </c>
      <c r="D860" s="58" t="s">
        <v>33</v>
      </c>
      <c r="E860" s="138">
        <v>41228</v>
      </c>
      <c r="F860" s="139">
        <v>79.989999999999995</v>
      </c>
      <c r="G860" s="61">
        <v>12</v>
      </c>
      <c r="H860" s="140">
        <f t="shared" si="15"/>
        <v>959.87999999999988</v>
      </c>
      <c r="I860" s="141"/>
    </row>
    <row r="861" spans="1:9" ht="15" x14ac:dyDescent="0.2">
      <c r="A861" s="136" t="s">
        <v>321</v>
      </c>
      <c r="B861" s="58" t="s">
        <v>32</v>
      </c>
      <c r="C861" s="137" t="s">
        <v>322</v>
      </c>
      <c r="D861" s="58" t="s">
        <v>34</v>
      </c>
      <c r="E861" s="138">
        <v>41228</v>
      </c>
      <c r="F861" s="139">
        <v>799.95</v>
      </c>
      <c r="G861" s="61">
        <v>3</v>
      </c>
      <c r="H861" s="140">
        <f t="shared" si="15"/>
        <v>2399.8500000000004</v>
      </c>
      <c r="I861" s="141"/>
    </row>
    <row r="862" spans="1:9" ht="15" x14ac:dyDescent="0.2">
      <c r="A862" s="136" t="s">
        <v>326</v>
      </c>
      <c r="B862" s="58" t="s">
        <v>31</v>
      </c>
      <c r="C862" s="137" t="s">
        <v>329</v>
      </c>
      <c r="D862" s="58" t="s">
        <v>28</v>
      </c>
      <c r="E862" s="138">
        <v>41229</v>
      </c>
      <c r="F862" s="139">
        <v>168.95</v>
      </c>
      <c r="G862" s="61">
        <v>3</v>
      </c>
      <c r="H862" s="140">
        <f t="shared" si="15"/>
        <v>506.84999999999997</v>
      </c>
      <c r="I862" s="141"/>
    </row>
    <row r="863" spans="1:9" ht="15" x14ac:dyDescent="0.2">
      <c r="A863" s="136" t="s">
        <v>314</v>
      </c>
      <c r="B863" s="58" t="s">
        <v>31</v>
      </c>
      <c r="C863" s="137" t="s">
        <v>322</v>
      </c>
      <c r="D863" s="58" t="s">
        <v>34</v>
      </c>
      <c r="E863" s="138">
        <v>41230</v>
      </c>
      <c r="F863" s="139">
        <v>168.95</v>
      </c>
      <c r="G863" s="61">
        <v>3</v>
      </c>
      <c r="H863" s="140">
        <f t="shared" si="15"/>
        <v>506.84999999999997</v>
      </c>
      <c r="I863" s="141"/>
    </row>
    <row r="864" spans="1:9" ht="15" x14ac:dyDescent="0.2">
      <c r="A864" s="136" t="s">
        <v>313</v>
      </c>
      <c r="B864" s="58" t="s">
        <v>25</v>
      </c>
      <c r="C864" s="137" t="s">
        <v>324</v>
      </c>
      <c r="D864" s="58" t="s">
        <v>28</v>
      </c>
      <c r="E864" s="138">
        <v>41231</v>
      </c>
      <c r="F864" s="139">
        <v>340.95</v>
      </c>
      <c r="G864" s="61">
        <v>7</v>
      </c>
      <c r="H864" s="140">
        <f t="shared" si="15"/>
        <v>2386.65</v>
      </c>
      <c r="I864" s="141"/>
    </row>
    <row r="865" spans="1:9" ht="15" x14ac:dyDescent="0.2">
      <c r="A865" s="136" t="s">
        <v>318</v>
      </c>
      <c r="B865" s="58" t="s">
        <v>32</v>
      </c>
      <c r="C865" s="137" t="s">
        <v>319</v>
      </c>
      <c r="D865" s="58" t="s">
        <v>30</v>
      </c>
      <c r="E865" s="138">
        <v>41233</v>
      </c>
      <c r="F865" s="139">
        <v>799.95</v>
      </c>
      <c r="G865" s="61">
        <v>10</v>
      </c>
      <c r="H865" s="140">
        <f t="shared" si="15"/>
        <v>7999.5</v>
      </c>
      <c r="I865" s="141"/>
    </row>
    <row r="866" spans="1:9" ht="15" x14ac:dyDescent="0.2">
      <c r="A866" s="136" t="s">
        <v>323</v>
      </c>
      <c r="B866" s="58" t="s">
        <v>32</v>
      </c>
      <c r="C866" s="137" t="s">
        <v>329</v>
      </c>
      <c r="D866" s="58" t="s">
        <v>28</v>
      </c>
      <c r="E866" s="138">
        <v>41233</v>
      </c>
      <c r="F866" s="139">
        <v>799.95</v>
      </c>
      <c r="G866" s="61">
        <v>1</v>
      </c>
      <c r="H866" s="140">
        <f t="shared" si="15"/>
        <v>799.95</v>
      </c>
      <c r="I866" s="141"/>
    </row>
    <row r="867" spans="1:9" ht="15" x14ac:dyDescent="0.2">
      <c r="A867" s="136" t="s">
        <v>328</v>
      </c>
      <c r="B867" s="58" t="s">
        <v>27</v>
      </c>
      <c r="C867" s="137" t="s">
        <v>329</v>
      </c>
      <c r="D867" s="58" t="s">
        <v>28</v>
      </c>
      <c r="E867" s="138">
        <v>41233</v>
      </c>
      <c r="F867" s="139">
        <v>340.95</v>
      </c>
      <c r="G867" s="61">
        <v>8</v>
      </c>
      <c r="H867" s="140">
        <f t="shared" si="15"/>
        <v>2727.6</v>
      </c>
      <c r="I867" s="141"/>
    </row>
    <row r="868" spans="1:9" ht="15" x14ac:dyDescent="0.2">
      <c r="A868" s="136" t="s">
        <v>318</v>
      </c>
      <c r="B868" s="58" t="s">
        <v>32</v>
      </c>
      <c r="C868" s="137" t="s">
        <v>319</v>
      </c>
      <c r="D868" s="58" t="s">
        <v>33</v>
      </c>
      <c r="E868" s="138">
        <v>41234</v>
      </c>
      <c r="F868" s="139">
        <v>799.95</v>
      </c>
      <c r="G868" s="61">
        <v>10</v>
      </c>
      <c r="H868" s="140">
        <f t="shared" si="15"/>
        <v>7999.5</v>
      </c>
      <c r="I868" s="141"/>
    </row>
    <row r="869" spans="1:9" ht="15" x14ac:dyDescent="0.2">
      <c r="A869" s="136" t="s">
        <v>314</v>
      </c>
      <c r="B869" s="58" t="s">
        <v>25</v>
      </c>
      <c r="C869" s="137" t="s">
        <v>322</v>
      </c>
      <c r="D869" s="58" t="s">
        <v>34</v>
      </c>
      <c r="E869" s="138">
        <v>41234</v>
      </c>
      <c r="F869" s="139">
        <v>340.95</v>
      </c>
      <c r="G869" s="61">
        <v>10</v>
      </c>
      <c r="H869" s="140">
        <f t="shared" si="15"/>
        <v>3409.5</v>
      </c>
      <c r="I869" s="141"/>
    </row>
    <row r="870" spans="1:9" ht="15" x14ac:dyDescent="0.2">
      <c r="A870" s="136" t="s">
        <v>318</v>
      </c>
      <c r="B870" s="58" t="s">
        <v>27</v>
      </c>
      <c r="C870" s="137" t="s">
        <v>319</v>
      </c>
      <c r="D870" s="58" t="s">
        <v>34</v>
      </c>
      <c r="E870" s="138">
        <v>41234</v>
      </c>
      <c r="F870" s="139">
        <v>340.95</v>
      </c>
      <c r="G870" s="61">
        <v>10</v>
      </c>
      <c r="H870" s="140">
        <f t="shared" si="15"/>
        <v>3409.5</v>
      </c>
      <c r="I870" s="141"/>
    </row>
    <row r="871" spans="1:9" ht="15" x14ac:dyDescent="0.2">
      <c r="A871" s="136" t="s">
        <v>318</v>
      </c>
      <c r="B871" s="58" t="s">
        <v>32</v>
      </c>
      <c r="C871" s="137" t="s">
        <v>319</v>
      </c>
      <c r="D871" s="58" t="s">
        <v>33</v>
      </c>
      <c r="E871" s="138">
        <v>41235</v>
      </c>
      <c r="F871" s="139">
        <v>799.95</v>
      </c>
      <c r="G871" s="61">
        <v>6</v>
      </c>
      <c r="H871" s="140">
        <f t="shared" si="15"/>
        <v>4799.7000000000007</v>
      </c>
      <c r="I871" s="141"/>
    </row>
    <row r="872" spans="1:9" ht="15" x14ac:dyDescent="0.2">
      <c r="A872" s="136" t="s">
        <v>318</v>
      </c>
      <c r="B872" s="58" t="s">
        <v>31</v>
      </c>
      <c r="C872" s="137" t="s">
        <v>319</v>
      </c>
      <c r="D872" s="58" t="s">
        <v>33</v>
      </c>
      <c r="E872" s="138">
        <v>41235</v>
      </c>
      <c r="F872" s="139">
        <v>168.95</v>
      </c>
      <c r="G872" s="61">
        <v>1</v>
      </c>
      <c r="H872" s="140">
        <f t="shared" si="15"/>
        <v>168.95</v>
      </c>
      <c r="I872" s="141"/>
    </row>
    <row r="873" spans="1:9" ht="15" x14ac:dyDescent="0.2">
      <c r="A873" s="136" t="s">
        <v>321</v>
      </c>
      <c r="B873" s="58" t="s">
        <v>32</v>
      </c>
      <c r="C873" s="137" t="s">
        <v>322</v>
      </c>
      <c r="D873" s="58" t="s">
        <v>26</v>
      </c>
      <c r="E873" s="138">
        <v>41236</v>
      </c>
      <c r="F873" s="139">
        <v>799.95</v>
      </c>
      <c r="G873" s="61">
        <v>18</v>
      </c>
      <c r="H873" s="140">
        <f t="shared" si="15"/>
        <v>14399.1</v>
      </c>
      <c r="I873" s="141"/>
    </row>
    <row r="874" spans="1:9" ht="15" x14ac:dyDescent="0.2">
      <c r="A874" s="136" t="s">
        <v>318</v>
      </c>
      <c r="B874" s="58" t="s">
        <v>27</v>
      </c>
      <c r="C874" s="137" t="s">
        <v>319</v>
      </c>
      <c r="D874" s="58" t="s">
        <v>34</v>
      </c>
      <c r="E874" s="138">
        <v>41240</v>
      </c>
      <c r="F874" s="139">
        <v>340.95</v>
      </c>
      <c r="G874" s="61">
        <v>2</v>
      </c>
      <c r="H874" s="140">
        <f t="shared" si="15"/>
        <v>681.9</v>
      </c>
      <c r="I874" s="141"/>
    </row>
    <row r="875" spans="1:9" ht="15" x14ac:dyDescent="0.2">
      <c r="A875" s="136" t="s">
        <v>326</v>
      </c>
      <c r="B875" s="58" t="s">
        <v>27</v>
      </c>
      <c r="C875" s="137" t="s">
        <v>329</v>
      </c>
      <c r="D875" s="58" t="s">
        <v>30</v>
      </c>
      <c r="E875" s="138">
        <v>41241</v>
      </c>
      <c r="F875" s="139">
        <v>340.95</v>
      </c>
      <c r="G875" s="61">
        <v>9</v>
      </c>
      <c r="H875" s="140">
        <f t="shared" si="15"/>
        <v>3068.5499999999997</v>
      </c>
      <c r="I875" s="141"/>
    </row>
    <row r="876" spans="1:9" ht="15" x14ac:dyDescent="0.2">
      <c r="A876" s="136" t="s">
        <v>328</v>
      </c>
      <c r="B876" s="58" t="s">
        <v>32</v>
      </c>
      <c r="C876" s="137" t="s">
        <v>329</v>
      </c>
      <c r="D876" s="58" t="s">
        <v>33</v>
      </c>
      <c r="E876" s="138">
        <v>41241</v>
      </c>
      <c r="F876" s="139">
        <v>799.95</v>
      </c>
      <c r="G876" s="61">
        <v>15</v>
      </c>
      <c r="H876" s="140">
        <f t="shared" si="15"/>
        <v>11999.25</v>
      </c>
      <c r="I876" s="141"/>
    </row>
    <row r="877" spans="1:9" ht="15" x14ac:dyDescent="0.2">
      <c r="A877" s="136" t="s">
        <v>318</v>
      </c>
      <c r="B877" s="58" t="s">
        <v>25</v>
      </c>
      <c r="C877" s="137" t="s">
        <v>319</v>
      </c>
      <c r="D877" s="58" t="s">
        <v>30</v>
      </c>
      <c r="E877" s="138">
        <v>41243</v>
      </c>
      <c r="F877" s="139">
        <v>340.95</v>
      </c>
      <c r="G877" s="61">
        <v>9</v>
      </c>
      <c r="H877" s="140">
        <f t="shared" si="15"/>
        <v>3068.5499999999997</v>
      </c>
      <c r="I877" s="141"/>
    </row>
    <row r="878" spans="1:9" ht="15" x14ac:dyDescent="0.2">
      <c r="A878" s="136" t="s">
        <v>314</v>
      </c>
      <c r="B878" s="58" t="s">
        <v>27</v>
      </c>
      <c r="C878" s="137" t="s">
        <v>322</v>
      </c>
      <c r="D878" s="58" t="s">
        <v>33</v>
      </c>
      <c r="E878" s="138">
        <v>41243</v>
      </c>
      <c r="F878" s="139">
        <v>340.95</v>
      </c>
      <c r="G878" s="61">
        <v>13</v>
      </c>
      <c r="H878" s="140">
        <f t="shared" si="15"/>
        <v>4432.3499999999995</v>
      </c>
      <c r="I878" s="141"/>
    </row>
    <row r="879" spans="1:9" ht="15" x14ac:dyDescent="0.2">
      <c r="A879" s="136" t="s">
        <v>328</v>
      </c>
      <c r="B879" s="58" t="s">
        <v>29</v>
      </c>
      <c r="C879" s="137" t="s">
        <v>329</v>
      </c>
      <c r="D879" s="58" t="s">
        <v>34</v>
      </c>
      <c r="E879" s="138">
        <v>41243</v>
      </c>
      <c r="F879" s="139">
        <v>79.989999999999995</v>
      </c>
      <c r="G879" s="61">
        <v>5</v>
      </c>
      <c r="H879" s="140">
        <f t="shared" si="15"/>
        <v>399.95</v>
      </c>
      <c r="I879" s="141"/>
    </row>
    <row r="880" spans="1:9" ht="15" x14ac:dyDescent="0.2">
      <c r="A880" s="136" t="s">
        <v>314</v>
      </c>
      <c r="B880" s="58" t="s">
        <v>27</v>
      </c>
      <c r="C880" s="137" t="s">
        <v>322</v>
      </c>
      <c r="D880" s="58" t="s">
        <v>26</v>
      </c>
      <c r="E880" s="138">
        <v>41244</v>
      </c>
      <c r="F880" s="139">
        <v>340.95</v>
      </c>
      <c r="G880" s="61">
        <v>13</v>
      </c>
      <c r="H880" s="140">
        <f t="shared" si="15"/>
        <v>4432.3499999999995</v>
      </c>
      <c r="I880" s="141"/>
    </row>
    <row r="881" spans="1:9" ht="15" x14ac:dyDescent="0.2">
      <c r="A881" s="136" t="s">
        <v>326</v>
      </c>
      <c r="B881" s="58" t="s">
        <v>27</v>
      </c>
      <c r="C881" s="137" t="s">
        <v>329</v>
      </c>
      <c r="D881" s="58" t="s">
        <v>30</v>
      </c>
      <c r="E881" s="138">
        <v>41245</v>
      </c>
      <c r="F881" s="139">
        <v>340.95</v>
      </c>
      <c r="G881" s="61">
        <v>12</v>
      </c>
      <c r="H881" s="140">
        <f t="shared" si="15"/>
        <v>4091.3999999999996</v>
      </c>
      <c r="I881" s="141"/>
    </row>
    <row r="882" spans="1:9" ht="15" x14ac:dyDescent="0.2">
      <c r="A882" s="136" t="s">
        <v>321</v>
      </c>
      <c r="B882" s="58" t="s">
        <v>31</v>
      </c>
      <c r="C882" s="137" t="s">
        <v>322</v>
      </c>
      <c r="D882" s="58" t="s">
        <v>28</v>
      </c>
      <c r="E882" s="138">
        <v>41245</v>
      </c>
      <c r="F882" s="139">
        <v>168.95</v>
      </c>
      <c r="G882" s="61">
        <v>15</v>
      </c>
      <c r="H882" s="140">
        <f t="shared" si="15"/>
        <v>2534.25</v>
      </c>
      <c r="I882" s="141"/>
    </row>
    <row r="883" spans="1:9" ht="15" x14ac:dyDescent="0.2">
      <c r="A883" s="136" t="s">
        <v>313</v>
      </c>
      <c r="B883" s="58" t="s">
        <v>27</v>
      </c>
      <c r="C883" s="137" t="s">
        <v>319</v>
      </c>
      <c r="D883" s="58" t="s">
        <v>30</v>
      </c>
      <c r="E883" s="138">
        <v>41248</v>
      </c>
      <c r="F883" s="139">
        <v>340.95</v>
      </c>
      <c r="G883" s="61">
        <v>7</v>
      </c>
      <c r="H883" s="140">
        <f t="shared" si="15"/>
        <v>2386.65</v>
      </c>
      <c r="I883" s="141"/>
    </row>
    <row r="884" spans="1:9" ht="15" x14ac:dyDescent="0.2">
      <c r="A884" s="136" t="s">
        <v>326</v>
      </c>
      <c r="B884" s="58" t="s">
        <v>32</v>
      </c>
      <c r="C884" s="137" t="s">
        <v>329</v>
      </c>
      <c r="D884" s="58" t="s">
        <v>30</v>
      </c>
      <c r="E884" s="138">
        <v>41249</v>
      </c>
      <c r="F884" s="139">
        <v>799.95</v>
      </c>
      <c r="G884" s="61">
        <v>5</v>
      </c>
      <c r="H884" s="140">
        <f t="shared" si="15"/>
        <v>3999.75</v>
      </c>
      <c r="I884" s="141"/>
    </row>
    <row r="885" spans="1:9" ht="15" x14ac:dyDescent="0.2">
      <c r="A885" s="136" t="s">
        <v>314</v>
      </c>
      <c r="B885" s="58" t="s">
        <v>32</v>
      </c>
      <c r="C885" s="137" t="s">
        <v>322</v>
      </c>
      <c r="D885" s="58" t="s">
        <v>30</v>
      </c>
      <c r="E885" s="138">
        <v>41250</v>
      </c>
      <c r="F885" s="139">
        <v>799.95</v>
      </c>
      <c r="G885" s="61">
        <v>14</v>
      </c>
      <c r="H885" s="140">
        <f t="shared" si="15"/>
        <v>11199.300000000001</v>
      </c>
      <c r="I885" s="141"/>
    </row>
    <row r="886" spans="1:9" ht="15" x14ac:dyDescent="0.2">
      <c r="A886" s="136" t="s">
        <v>321</v>
      </c>
      <c r="B886" s="58" t="s">
        <v>29</v>
      </c>
      <c r="C886" s="137" t="s">
        <v>322</v>
      </c>
      <c r="D886" s="58" t="s">
        <v>30</v>
      </c>
      <c r="E886" s="138">
        <v>41250</v>
      </c>
      <c r="F886" s="139">
        <v>79.989999999999995</v>
      </c>
      <c r="G886" s="61">
        <v>15</v>
      </c>
      <c r="H886" s="140">
        <f t="shared" si="15"/>
        <v>1199.8499999999999</v>
      </c>
      <c r="I886" s="141"/>
    </row>
    <row r="887" spans="1:9" ht="15" x14ac:dyDescent="0.2">
      <c r="A887" s="136" t="s">
        <v>326</v>
      </c>
      <c r="B887" s="58" t="s">
        <v>27</v>
      </c>
      <c r="C887" s="137" t="s">
        <v>329</v>
      </c>
      <c r="D887" s="58" t="s">
        <v>33</v>
      </c>
      <c r="E887" s="138">
        <v>41250</v>
      </c>
      <c r="F887" s="139">
        <v>340.95</v>
      </c>
      <c r="G887" s="61">
        <v>11</v>
      </c>
      <c r="H887" s="140">
        <f t="shared" si="15"/>
        <v>3750.45</v>
      </c>
      <c r="I887" s="141"/>
    </row>
    <row r="888" spans="1:9" ht="15" x14ac:dyDescent="0.2">
      <c r="A888" s="136" t="s">
        <v>314</v>
      </c>
      <c r="B888" s="58" t="s">
        <v>31</v>
      </c>
      <c r="C888" s="137" t="s">
        <v>322</v>
      </c>
      <c r="D888" s="58" t="s">
        <v>30</v>
      </c>
      <c r="E888" s="138">
        <v>41251</v>
      </c>
      <c r="F888" s="139">
        <v>168.95</v>
      </c>
      <c r="G888" s="61">
        <v>12</v>
      </c>
      <c r="H888" s="140">
        <f t="shared" si="15"/>
        <v>2027.3999999999999</v>
      </c>
      <c r="I888" s="141"/>
    </row>
    <row r="889" spans="1:9" ht="15" x14ac:dyDescent="0.2">
      <c r="A889" s="136" t="s">
        <v>323</v>
      </c>
      <c r="B889" s="58" t="s">
        <v>25</v>
      </c>
      <c r="C889" s="137" t="s">
        <v>329</v>
      </c>
      <c r="D889" s="58" t="s">
        <v>26</v>
      </c>
      <c r="E889" s="138">
        <v>41252</v>
      </c>
      <c r="F889" s="139">
        <v>340.95</v>
      </c>
      <c r="G889" s="61">
        <v>11</v>
      </c>
      <c r="H889" s="140">
        <f t="shared" si="15"/>
        <v>3750.45</v>
      </c>
      <c r="I889" s="141"/>
    </row>
    <row r="890" spans="1:9" ht="15" x14ac:dyDescent="0.2">
      <c r="A890" s="136" t="s">
        <v>321</v>
      </c>
      <c r="B890" s="58" t="s">
        <v>31</v>
      </c>
      <c r="C890" s="137" t="s">
        <v>322</v>
      </c>
      <c r="D890" s="58" t="s">
        <v>26</v>
      </c>
      <c r="E890" s="138">
        <v>41252</v>
      </c>
      <c r="F890" s="139">
        <v>168.95</v>
      </c>
      <c r="G890" s="61">
        <v>6</v>
      </c>
      <c r="H890" s="140">
        <f t="shared" si="15"/>
        <v>1013.6999999999999</v>
      </c>
      <c r="I890" s="141"/>
    </row>
    <row r="891" spans="1:9" ht="15" x14ac:dyDescent="0.2">
      <c r="A891" s="136" t="s">
        <v>323</v>
      </c>
      <c r="B891" s="58" t="s">
        <v>25</v>
      </c>
      <c r="C891" s="137" t="s">
        <v>329</v>
      </c>
      <c r="D891" s="58" t="s">
        <v>28</v>
      </c>
      <c r="E891" s="138">
        <v>41252</v>
      </c>
      <c r="F891" s="139">
        <v>340.95</v>
      </c>
      <c r="G891" s="61">
        <v>14</v>
      </c>
      <c r="H891" s="140">
        <f t="shared" si="15"/>
        <v>4773.3</v>
      </c>
      <c r="I891" s="141"/>
    </row>
    <row r="892" spans="1:9" ht="15" x14ac:dyDescent="0.2">
      <c r="A892" s="136" t="s">
        <v>318</v>
      </c>
      <c r="B892" s="58" t="s">
        <v>27</v>
      </c>
      <c r="C892" s="137" t="s">
        <v>319</v>
      </c>
      <c r="D892" s="58" t="s">
        <v>26</v>
      </c>
      <c r="E892" s="138">
        <v>41254</v>
      </c>
      <c r="F892" s="139">
        <v>340.95</v>
      </c>
      <c r="G892" s="61">
        <v>13</v>
      </c>
      <c r="H892" s="140">
        <f t="shared" si="15"/>
        <v>4432.3499999999995</v>
      </c>
      <c r="I892" s="141"/>
    </row>
    <row r="893" spans="1:9" ht="15" x14ac:dyDescent="0.2">
      <c r="A893" s="136" t="s">
        <v>321</v>
      </c>
      <c r="B893" s="58" t="s">
        <v>31</v>
      </c>
      <c r="C893" s="137" t="s">
        <v>322</v>
      </c>
      <c r="D893" s="58" t="s">
        <v>33</v>
      </c>
      <c r="E893" s="138">
        <v>41254</v>
      </c>
      <c r="F893" s="139">
        <v>168.95</v>
      </c>
      <c r="G893" s="61">
        <v>6</v>
      </c>
      <c r="H893" s="140">
        <f t="shared" si="15"/>
        <v>1013.6999999999999</v>
      </c>
      <c r="I893" s="141"/>
    </row>
    <row r="894" spans="1:9" ht="15" x14ac:dyDescent="0.2">
      <c r="A894" s="136" t="s">
        <v>313</v>
      </c>
      <c r="B894" s="58" t="s">
        <v>31</v>
      </c>
      <c r="C894" s="137" t="s">
        <v>319</v>
      </c>
      <c r="D894" s="58" t="s">
        <v>30</v>
      </c>
      <c r="E894" s="138">
        <v>41255</v>
      </c>
      <c r="F894" s="139">
        <v>168.95</v>
      </c>
      <c r="G894" s="61">
        <v>4</v>
      </c>
      <c r="H894" s="140">
        <f t="shared" si="15"/>
        <v>675.8</v>
      </c>
      <c r="I894" s="141"/>
    </row>
    <row r="895" spans="1:9" ht="15" x14ac:dyDescent="0.2">
      <c r="A895" s="136" t="s">
        <v>328</v>
      </c>
      <c r="B895" s="58" t="s">
        <v>27</v>
      </c>
      <c r="C895" s="137" t="s">
        <v>329</v>
      </c>
      <c r="D895" s="58" t="s">
        <v>26</v>
      </c>
      <c r="E895" s="138">
        <v>41255</v>
      </c>
      <c r="F895" s="139">
        <v>340.95</v>
      </c>
      <c r="G895" s="61">
        <v>11</v>
      </c>
      <c r="H895" s="140">
        <f t="shared" si="15"/>
        <v>3750.45</v>
      </c>
      <c r="I895" s="141"/>
    </row>
    <row r="896" spans="1:9" ht="15" x14ac:dyDescent="0.2">
      <c r="A896" s="136" t="s">
        <v>318</v>
      </c>
      <c r="B896" s="58" t="s">
        <v>31</v>
      </c>
      <c r="C896" s="137" t="s">
        <v>319</v>
      </c>
      <c r="D896" s="58" t="s">
        <v>33</v>
      </c>
      <c r="E896" s="138">
        <v>41255</v>
      </c>
      <c r="F896" s="139">
        <v>168.95</v>
      </c>
      <c r="G896" s="61">
        <v>7</v>
      </c>
      <c r="H896" s="140">
        <f t="shared" si="15"/>
        <v>1182.6499999999999</v>
      </c>
      <c r="I896" s="141"/>
    </row>
    <row r="897" spans="1:9" ht="15" x14ac:dyDescent="0.2">
      <c r="A897" s="136" t="s">
        <v>323</v>
      </c>
      <c r="B897" s="58" t="s">
        <v>27</v>
      </c>
      <c r="C897" s="137" t="s">
        <v>329</v>
      </c>
      <c r="D897" s="58" t="s">
        <v>28</v>
      </c>
      <c r="E897" s="138">
        <v>41255</v>
      </c>
      <c r="F897" s="139">
        <v>340.95</v>
      </c>
      <c r="G897" s="61">
        <v>5</v>
      </c>
      <c r="H897" s="140">
        <f t="shared" si="15"/>
        <v>1704.75</v>
      </c>
      <c r="I897" s="141"/>
    </row>
    <row r="898" spans="1:9" ht="15" x14ac:dyDescent="0.2">
      <c r="A898" s="136" t="s">
        <v>326</v>
      </c>
      <c r="B898" s="58" t="s">
        <v>31</v>
      </c>
      <c r="C898" s="137" t="s">
        <v>329</v>
      </c>
      <c r="D898" s="58" t="s">
        <v>34</v>
      </c>
      <c r="E898" s="138">
        <v>41255</v>
      </c>
      <c r="F898" s="139">
        <v>168.95</v>
      </c>
      <c r="G898" s="61">
        <v>5</v>
      </c>
      <c r="H898" s="140">
        <f t="shared" si="15"/>
        <v>844.75</v>
      </c>
      <c r="I898" s="141"/>
    </row>
    <row r="899" spans="1:9" ht="15" x14ac:dyDescent="0.2">
      <c r="A899" s="136" t="s">
        <v>326</v>
      </c>
      <c r="B899" s="58" t="s">
        <v>25</v>
      </c>
      <c r="C899" s="137" t="s">
        <v>329</v>
      </c>
      <c r="D899" s="58" t="s">
        <v>26</v>
      </c>
      <c r="E899" s="138">
        <v>41256</v>
      </c>
      <c r="F899" s="139">
        <v>340.95</v>
      </c>
      <c r="G899" s="61">
        <v>8</v>
      </c>
      <c r="H899" s="140">
        <f t="shared" si="15"/>
        <v>2727.6</v>
      </c>
      <c r="I899" s="141"/>
    </row>
    <row r="900" spans="1:9" ht="15" x14ac:dyDescent="0.2">
      <c r="A900" s="136" t="s">
        <v>317</v>
      </c>
      <c r="B900" s="58" t="s">
        <v>25</v>
      </c>
      <c r="C900" s="137" t="s">
        <v>324</v>
      </c>
      <c r="D900" s="58" t="s">
        <v>26</v>
      </c>
      <c r="E900" s="138">
        <v>41261</v>
      </c>
      <c r="F900" s="139">
        <v>340.95</v>
      </c>
      <c r="G900" s="61">
        <v>12</v>
      </c>
      <c r="H900" s="140">
        <f t="shared" si="15"/>
        <v>4091.3999999999996</v>
      </c>
      <c r="I900" s="141"/>
    </row>
    <row r="901" spans="1:9" ht="15" x14ac:dyDescent="0.2">
      <c r="A901" s="136" t="s">
        <v>321</v>
      </c>
      <c r="B901" s="58" t="s">
        <v>27</v>
      </c>
      <c r="C901" s="137" t="s">
        <v>322</v>
      </c>
      <c r="D901" s="58" t="s">
        <v>28</v>
      </c>
      <c r="E901" s="138">
        <v>41261</v>
      </c>
      <c r="F901" s="139">
        <v>340.95</v>
      </c>
      <c r="G901" s="61">
        <v>12</v>
      </c>
      <c r="H901" s="140">
        <f t="shared" ref="H901:H913" si="16">F901*G901</f>
        <v>4091.3999999999996</v>
      </c>
      <c r="I901" s="141"/>
    </row>
    <row r="902" spans="1:9" ht="15" x14ac:dyDescent="0.2">
      <c r="A902" s="136" t="s">
        <v>318</v>
      </c>
      <c r="B902" s="58" t="s">
        <v>32</v>
      </c>
      <c r="C902" s="137" t="s">
        <v>319</v>
      </c>
      <c r="D902" s="58" t="s">
        <v>28</v>
      </c>
      <c r="E902" s="138">
        <v>41261</v>
      </c>
      <c r="F902" s="139">
        <v>799.95</v>
      </c>
      <c r="G902" s="61">
        <v>3</v>
      </c>
      <c r="H902" s="140">
        <f t="shared" si="16"/>
        <v>2399.8500000000004</v>
      </c>
      <c r="I902" s="141"/>
    </row>
    <row r="903" spans="1:9" ht="15" x14ac:dyDescent="0.2">
      <c r="A903" s="136" t="s">
        <v>318</v>
      </c>
      <c r="B903" s="58" t="s">
        <v>27</v>
      </c>
      <c r="C903" s="137" t="s">
        <v>319</v>
      </c>
      <c r="D903" s="58" t="s">
        <v>28</v>
      </c>
      <c r="E903" s="138">
        <v>41261</v>
      </c>
      <c r="F903" s="139">
        <v>340.95</v>
      </c>
      <c r="G903" s="61">
        <v>15</v>
      </c>
      <c r="H903" s="140">
        <f t="shared" si="16"/>
        <v>5114.25</v>
      </c>
      <c r="I903" s="141"/>
    </row>
    <row r="904" spans="1:9" ht="15" x14ac:dyDescent="0.2">
      <c r="A904" s="136" t="s">
        <v>328</v>
      </c>
      <c r="B904" s="58" t="s">
        <v>29</v>
      </c>
      <c r="C904" s="137" t="s">
        <v>329</v>
      </c>
      <c r="D904" s="58" t="s">
        <v>30</v>
      </c>
      <c r="E904" s="138">
        <v>41262</v>
      </c>
      <c r="F904" s="139">
        <v>79.989999999999995</v>
      </c>
      <c r="G904" s="61">
        <v>7</v>
      </c>
      <c r="H904" s="140">
        <f t="shared" si="16"/>
        <v>559.92999999999995</v>
      </c>
      <c r="I904" s="141"/>
    </row>
    <row r="905" spans="1:9" ht="15" x14ac:dyDescent="0.2">
      <c r="A905" s="136" t="s">
        <v>313</v>
      </c>
      <c r="B905" s="58" t="s">
        <v>27</v>
      </c>
      <c r="C905" s="137" t="s">
        <v>319</v>
      </c>
      <c r="D905" s="58" t="s">
        <v>26</v>
      </c>
      <c r="E905" s="138">
        <v>41262</v>
      </c>
      <c r="F905" s="139">
        <v>340.95</v>
      </c>
      <c r="G905" s="61">
        <v>20</v>
      </c>
      <c r="H905" s="140">
        <f t="shared" si="16"/>
        <v>6819</v>
      </c>
      <c r="I905" s="141"/>
    </row>
    <row r="906" spans="1:9" ht="15" x14ac:dyDescent="0.2">
      <c r="A906" s="136" t="s">
        <v>318</v>
      </c>
      <c r="B906" s="58" t="s">
        <v>32</v>
      </c>
      <c r="C906" s="137" t="s">
        <v>319</v>
      </c>
      <c r="D906" s="58" t="s">
        <v>26</v>
      </c>
      <c r="E906" s="138">
        <v>41262</v>
      </c>
      <c r="F906" s="139">
        <v>799.95</v>
      </c>
      <c r="G906" s="61">
        <v>9</v>
      </c>
      <c r="H906" s="140">
        <f t="shared" si="16"/>
        <v>7199.55</v>
      </c>
      <c r="I906" s="141"/>
    </row>
    <row r="907" spans="1:9" ht="15" x14ac:dyDescent="0.2">
      <c r="A907" s="136" t="s">
        <v>323</v>
      </c>
      <c r="B907" s="58" t="s">
        <v>31</v>
      </c>
      <c r="C907" s="137" t="s">
        <v>329</v>
      </c>
      <c r="D907" s="58" t="s">
        <v>30</v>
      </c>
      <c r="E907" s="138">
        <v>41263</v>
      </c>
      <c r="F907" s="139">
        <v>168.95</v>
      </c>
      <c r="G907" s="61">
        <v>3</v>
      </c>
      <c r="H907" s="140">
        <f t="shared" si="16"/>
        <v>506.84999999999997</v>
      </c>
      <c r="I907" s="141"/>
    </row>
    <row r="908" spans="1:9" ht="15" x14ac:dyDescent="0.2">
      <c r="A908" s="136" t="s">
        <v>314</v>
      </c>
      <c r="B908" s="58" t="s">
        <v>25</v>
      </c>
      <c r="C908" s="137" t="s">
        <v>322</v>
      </c>
      <c r="D908" s="58" t="s">
        <v>26</v>
      </c>
      <c r="E908" s="138">
        <v>41263</v>
      </c>
      <c r="F908" s="139">
        <v>340.95</v>
      </c>
      <c r="G908" s="61">
        <v>18</v>
      </c>
      <c r="H908" s="140">
        <f t="shared" si="16"/>
        <v>6137.0999999999995</v>
      </c>
      <c r="I908" s="141"/>
    </row>
    <row r="909" spans="1:9" ht="15" x14ac:dyDescent="0.2">
      <c r="A909" s="136" t="s">
        <v>314</v>
      </c>
      <c r="B909" s="58" t="s">
        <v>27</v>
      </c>
      <c r="C909" s="137" t="s">
        <v>322</v>
      </c>
      <c r="D909" s="58" t="s">
        <v>33</v>
      </c>
      <c r="E909" s="138">
        <v>41263</v>
      </c>
      <c r="F909" s="139">
        <v>340.95</v>
      </c>
      <c r="G909" s="61">
        <v>12</v>
      </c>
      <c r="H909" s="140">
        <f t="shared" si="16"/>
        <v>4091.3999999999996</v>
      </c>
      <c r="I909" s="141"/>
    </row>
    <row r="910" spans="1:9" ht="15" x14ac:dyDescent="0.2">
      <c r="A910" s="136" t="s">
        <v>328</v>
      </c>
      <c r="B910" s="58" t="s">
        <v>27</v>
      </c>
      <c r="C910" s="137" t="s">
        <v>329</v>
      </c>
      <c r="D910" s="58" t="s">
        <v>34</v>
      </c>
      <c r="E910" s="138">
        <v>41263</v>
      </c>
      <c r="F910" s="139">
        <v>340.95</v>
      </c>
      <c r="G910" s="61">
        <v>15</v>
      </c>
      <c r="H910" s="140">
        <f t="shared" si="16"/>
        <v>5114.25</v>
      </c>
      <c r="I910" s="141"/>
    </row>
    <row r="911" spans="1:9" ht="15" x14ac:dyDescent="0.2">
      <c r="A911" s="136" t="s">
        <v>317</v>
      </c>
      <c r="B911" s="58" t="s">
        <v>29</v>
      </c>
      <c r="C911" s="137" t="s">
        <v>324</v>
      </c>
      <c r="D911" s="58" t="s">
        <v>30</v>
      </c>
      <c r="E911" s="138">
        <v>41264</v>
      </c>
      <c r="F911" s="139">
        <v>79.989999999999995</v>
      </c>
      <c r="G911" s="61">
        <v>11</v>
      </c>
      <c r="H911" s="140">
        <f t="shared" si="16"/>
        <v>879.89</v>
      </c>
      <c r="I911" s="141"/>
    </row>
    <row r="912" spans="1:9" ht="15" x14ac:dyDescent="0.2">
      <c r="A912" s="136" t="s">
        <v>321</v>
      </c>
      <c r="B912" s="58" t="s">
        <v>31</v>
      </c>
      <c r="C912" s="137" t="s">
        <v>322</v>
      </c>
      <c r="D912" s="58" t="s">
        <v>28</v>
      </c>
      <c r="E912" s="138">
        <v>41269</v>
      </c>
      <c r="F912" s="139">
        <v>168.95</v>
      </c>
      <c r="G912" s="61">
        <v>8</v>
      </c>
      <c r="H912" s="140">
        <f t="shared" si="16"/>
        <v>1351.6</v>
      </c>
      <c r="I912" s="141"/>
    </row>
    <row r="913" spans="1:9" ht="15" x14ac:dyDescent="0.2">
      <c r="A913" s="144" t="s">
        <v>318</v>
      </c>
      <c r="B913" s="63" t="s">
        <v>25</v>
      </c>
      <c r="C913" s="145" t="s">
        <v>319</v>
      </c>
      <c r="D913" s="63" t="s">
        <v>28</v>
      </c>
      <c r="E913" s="138">
        <v>41269</v>
      </c>
      <c r="F913" s="146">
        <v>340.95</v>
      </c>
      <c r="G913" s="65">
        <v>14</v>
      </c>
      <c r="H913" s="147">
        <f t="shared" si="16"/>
        <v>4773.3</v>
      </c>
      <c r="I913" s="141"/>
    </row>
    <row r="914" spans="1:9" x14ac:dyDescent="0.15">
      <c r="E914" s="66"/>
      <c r="G914" s="46"/>
    </row>
  </sheetData>
  <mergeCells count="2">
    <mergeCell ref="D1:H1"/>
    <mergeCell ref="D2:H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H19"/>
  <sheetViews>
    <sheetView zoomScale="145" zoomScaleNormal="145" zoomScalePageLayoutView="145" workbookViewId="0">
      <selection activeCell="I9" sqref="I9"/>
    </sheetView>
  </sheetViews>
  <sheetFormatPr baseColWidth="10" defaultColWidth="8.83203125" defaultRowHeight="15" x14ac:dyDescent="0.2"/>
  <cols>
    <col min="1" max="1" width="11.6640625" style="196" bestFit="1" customWidth="1"/>
    <col min="2" max="2" width="8.33203125" style="196" customWidth="1"/>
    <col min="3" max="3" width="3.83203125" style="196" bestFit="1" customWidth="1"/>
    <col min="4" max="4" width="4.6640625" style="196" bestFit="1" customWidth="1"/>
    <col min="5" max="5" width="4" style="196" bestFit="1" customWidth="1"/>
    <col min="6" max="6" width="4.33203125" style="196" bestFit="1" customWidth="1"/>
    <col min="7" max="7" width="4.83203125" style="196" bestFit="1" customWidth="1"/>
    <col min="8" max="8" width="6.1640625" style="196" bestFit="1" customWidth="1"/>
    <col min="9" max="9" width="8.83203125" style="196"/>
    <col min="10" max="10" width="11.6640625" style="196" bestFit="1" customWidth="1"/>
    <col min="11" max="16" width="3" style="196" bestFit="1" customWidth="1"/>
    <col min="17" max="16384" width="8.83203125" style="196"/>
  </cols>
  <sheetData>
    <row r="1" spans="1:8" ht="60.75" customHeight="1" x14ac:dyDescent="0.2"/>
    <row r="2" spans="1:8" ht="16" thickBot="1" x14ac:dyDescent="0.25">
      <c r="A2" s="201"/>
      <c r="B2" s="202" t="s">
        <v>1896</v>
      </c>
      <c r="C2" s="202" t="s">
        <v>1897</v>
      </c>
      <c r="D2" s="202" t="s">
        <v>1898</v>
      </c>
      <c r="E2" s="202" t="s">
        <v>1899</v>
      </c>
      <c r="F2" s="202" t="s">
        <v>1900</v>
      </c>
      <c r="G2" s="202" t="s">
        <v>0</v>
      </c>
    </row>
    <row r="3" spans="1:8" ht="16" thickBot="1" x14ac:dyDescent="0.25">
      <c r="A3" s="203" t="s">
        <v>48</v>
      </c>
      <c r="B3" s="201">
        <v>67</v>
      </c>
      <c r="C3" s="201">
        <v>89</v>
      </c>
      <c r="D3" s="201">
        <v>99</v>
      </c>
      <c r="E3" s="201">
        <v>123</v>
      </c>
      <c r="F3" s="201">
        <v>145</v>
      </c>
      <c r="G3" s="206"/>
    </row>
    <row r="4" spans="1:8" x14ac:dyDescent="0.2">
      <c r="A4" s="201"/>
      <c r="B4" s="204"/>
      <c r="C4" s="201"/>
      <c r="D4" s="201"/>
      <c r="E4" s="201"/>
      <c r="F4" s="201"/>
      <c r="G4" s="201"/>
    </row>
    <row r="5" spans="1:8" x14ac:dyDescent="0.2">
      <c r="A5" s="203" t="s">
        <v>1901</v>
      </c>
      <c r="B5" s="205">
        <v>4567</v>
      </c>
      <c r="C5" s="201"/>
      <c r="D5" s="201"/>
      <c r="E5" s="201"/>
      <c r="F5" s="201"/>
      <c r="G5" s="201"/>
    </row>
    <row r="6" spans="1:8" x14ac:dyDescent="0.2">
      <c r="A6" s="203" t="s">
        <v>1902</v>
      </c>
      <c r="B6" s="205">
        <v>5634</v>
      </c>
      <c r="C6" s="201"/>
      <c r="D6" s="201"/>
      <c r="E6" s="201"/>
      <c r="F6" s="201"/>
      <c r="G6" s="201"/>
    </row>
    <row r="7" spans="1:8" x14ac:dyDescent="0.2">
      <c r="A7" s="203" t="s">
        <v>1903</v>
      </c>
      <c r="B7" s="205">
        <v>6549</v>
      </c>
      <c r="C7" s="204"/>
      <c r="D7" s="201"/>
      <c r="E7" s="201"/>
      <c r="F7" s="201"/>
      <c r="G7" s="201"/>
    </row>
    <row r="8" spans="1:8" ht="16" thickBot="1" x14ac:dyDescent="0.25">
      <c r="A8" s="203" t="s">
        <v>1904</v>
      </c>
      <c r="B8" s="205">
        <v>7021</v>
      </c>
      <c r="C8" s="201"/>
      <c r="D8" s="201"/>
      <c r="E8" s="201"/>
      <c r="F8" s="201"/>
      <c r="G8" s="201"/>
    </row>
    <row r="9" spans="1:8" ht="16" thickBot="1" x14ac:dyDescent="0.25">
      <c r="A9" s="201"/>
      <c r="B9" s="207"/>
      <c r="C9" s="201"/>
      <c r="D9" s="201"/>
      <c r="E9" s="201"/>
      <c r="F9" s="201"/>
      <c r="G9" s="201"/>
    </row>
    <row r="10" spans="1:8" ht="16" thickBot="1" x14ac:dyDescent="0.25">
      <c r="A10" s="201"/>
      <c r="B10" s="202" t="s">
        <v>1107</v>
      </c>
      <c r="C10" s="202" t="s">
        <v>1108</v>
      </c>
      <c r="D10" s="202" t="s">
        <v>1109</v>
      </c>
      <c r="E10" s="202" t="s">
        <v>1110</v>
      </c>
      <c r="F10" s="202" t="s">
        <v>1111</v>
      </c>
      <c r="G10" s="202" t="s">
        <v>1112</v>
      </c>
    </row>
    <row r="11" spans="1:8" ht="16" thickBot="1" x14ac:dyDescent="0.25">
      <c r="A11" s="203" t="s">
        <v>1905</v>
      </c>
      <c r="B11" s="201">
        <v>11</v>
      </c>
      <c r="C11" s="201">
        <v>19</v>
      </c>
      <c r="D11" s="201">
        <v>12</v>
      </c>
      <c r="E11" s="201">
        <v>13</v>
      </c>
      <c r="F11" s="201">
        <v>15</v>
      </c>
      <c r="G11" s="201">
        <v>22</v>
      </c>
      <c r="H11" s="208"/>
    </row>
    <row r="12" spans="1:8" ht="16" thickBot="1" x14ac:dyDescent="0.25">
      <c r="A12" s="203" t="s">
        <v>1906</v>
      </c>
      <c r="B12" s="201">
        <v>6</v>
      </c>
      <c r="C12" s="201">
        <v>8</v>
      </c>
      <c r="D12" s="201">
        <v>7</v>
      </c>
      <c r="E12" s="201">
        <v>10</v>
      </c>
      <c r="F12" s="201">
        <v>9</v>
      </c>
      <c r="G12" s="201">
        <v>12</v>
      </c>
      <c r="H12" s="208"/>
    </row>
    <row r="13" spans="1:8" ht="16" thickBot="1" x14ac:dyDescent="0.25">
      <c r="A13" s="203" t="s">
        <v>1907</v>
      </c>
      <c r="B13" s="201">
        <v>10</v>
      </c>
      <c r="C13" s="201">
        <v>12</v>
      </c>
      <c r="D13" s="201">
        <v>11</v>
      </c>
      <c r="E13" s="201">
        <v>12</v>
      </c>
      <c r="F13" s="201">
        <v>14</v>
      </c>
      <c r="G13" s="201">
        <v>18</v>
      </c>
      <c r="H13" s="208"/>
    </row>
    <row r="14" spans="1:8" ht="16" thickBot="1" x14ac:dyDescent="0.25">
      <c r="A14" s="203" t="s">
        <v>1908</v>
      </c>
      <c r="B14" s="201">
        <v>4</v>
      </c>
      <c r="C14" s="201">
        <v>6</v>
      </c>
      <c r="D14" s="201">
        <v>5</v>
      </c>
      <c r="E14" s="201">
        <v>8</v>
      </c>
      <c r="F14" s="201">
        <v>6</v>
      </c>
      <c r="G14" s="201">
        <v>9</v>
      </c>
      <c r="H14" s="208"/>
    </row>
    <row r="15" spans="1:8" ht="16" thickBot="1" x14ac:dyDescent="0.25">
      <c r="B15" s="208"/>
      <c r="C15" s="208"/>
      <c r="D15" s="208"/>
      <c r="E15" s="208"/>
      <c r="F15" s="208"/>
      <c r="G15" s="208"/>
    </row>
    <row r="18" spans="1:1" x14ac:dyDescent="0.2">
      <c r="A18" s="196" t="s">
        <v>1919</v>
      </c>
    </row>
    <row r="19" spans="1:1" x14ac:dyDescent="0.2">
      <c r="A19" s="196" t="s">
        <v>1921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N306"/>
  <sheetViews>
    <sheetView workbookViewId="0">
      <selection activeCell="M6" sqref="M6"/>
    </sheetView>
  </sheetViews>
  <sheetFormatPr baseColWidth="10" defaultColWidth="10.1640625" defaultRowHeight="15" x14ac:dyDescent="0.2"/>
  <cols>
    <col min="1" max="2" width="11" style="100" customWidth="1"/>
    <col min="3" max="3" width="40.6640625" style="100" customWidth="1"/>
    <col min="4" max="4" width="12" style="100" customWidth="1"/>
    <col min="5" max="5" width="7.33203125" style="100" customWidth="1"/>
    <col min="6" max="6" width="8.1640625" style="122" bestFit="1" customWidth="1"/>
    <col min="7" max="7" width="4.5" style="100" bestFit="1" customWidth="1"/>
    <col min="8" max="8" width="11.5" style="122" bestFit="1" customWidth="1"/>
    <col min="9" max="9" width="5" style="100" customWidth="1"/>
    <col min="10" max="10" width="10.1640625" style="100" customWidth="1"/>
    <col min="11" max="11" width="12.33203125" style="100" customWidth="1"/>
    <col min="12" max="12" width="13.1640625" style="100" customWidth="1"/>
    <col min="13" max="13" width="14" style="100" customWidth="1"/>
    <col min="14" max="14" width="24.6640625" style="100" customWidth="1"/>
    <col min="15" max="16384" width="10.1640625" style="100"/>
  </cols>
  <sheetData>
    <row r="1" spans="1:14" x14ac:dyDescent="0.2">
      <c r="A1" s="98"/>
      <c r="B1" s="98"/>
      <c r="C1" s="98"/>
      <c r="D1" s="98"/>
      <c r="E1" s="98"/>
      <c r="F1" s="99"/>
      <c r="G1" s="98"/>
      <c r="H1" s="99"/>
    </row>
    <row r="2" spans="1:14" x14ac:dyDescent="0.2">
      <c r="A2" s="98"/>
      <c r="B2" s="98"/>
      <c r="C2" s="101"/>
      <c r="D2" s="98"/>
      <c r="E2" s="98"/>
      <c r="F2" s="99"/>
      <c r="G2" s="98"/>
      <c r="H2" s="99"/>
    </row>
    <row r="3" spans="1:14" x14ac:dyDescent="0.2">
      <c r="A3" s="98"/>
      <c r="B3" s="98"/>
      <c r="C3" s="102" t="s">
        <v>243</v>
      </c>
      <c r="D3" s="98"/>
      <c r="E3" s="98"/>
      <c r="F3" s="99"/>
      <c r="G3" s="98"/>
      <c r="H3" s="99"/>
    </row>
    <row r="4" spans="1:14" x14ac:dyDescent="0.2">
      <c r="A4" s="98"/>
      <c r="B4" s="98"/>
      <c r="D4" s="98"/>
      <c r="E4" s="98"/>
      <c r="F4" s="99"/>
      <c r="G4" s="98"/>
      <c r="H4" s="99"/>
    </row>
    <row r="5" spans="1:14" x14ac:dyDescent="0.2">
      <c r="A5" s="98"/>
      <c r="B5" s="98"/>
      <c r="C5" s="98"/>
      <c r="D5" s="98"/>
      <c r="E5" s="98"/>
      <c r="F5" s="99"/>
      <c r="G5" s="98"/>
      <c r="H5" s="99"/>
      <c r="K5" s="103" t="s">
        <v>244</v>
      </c>
      <c r="L5" s="103" t="s">
        <v>245</v>
      </c>
      <c r="M5" s="103" t="s">
        <v>246</v>
      </c>
    </row>
    <row r="6" spans="1:14" ht="63" customHeight="1" x14ac:dyDescent="0.2">
      <c r="A6" s="104" t="s">
        <v>37</v>
      </c>
      <c r="B6" s="105" t="s">
        <v>36</v>
      </c>
      <c r="C6" s="104" t="s">
        <v>18</v>
      </c>
      <c r="D6" s="105" t="s">
        <v>43</v>
      </c>
      <c r="E6" s="104" t="s">
        <v>44</v>
      </c>
      <c r="F6" s="106" t="s">
        <v>247</v>
      </c>
      <c r="G6" s="104" t="s">
        <v>47</v>
      </c>
      <c r="H6" s="106" t="s">
        <v>48</v>
      </c>
      <c r="J6" s="105" t="s">
        <v>36</v>
      </c>
      <c r="K6" s="107" t="s">
        <v>248</v>
      </c>
      <c r="L6" s="108" t="s">
        <v>249</v>
      </c>
      <c r="M6" s="108" t="s">
        <v>1927</v>
      </c>
    </row>
    <row r="7" spans="1:14" x14ac:dyDescent="0.2">
      <c r="A7" s="109" t="s">
        <v>40</v>
      </c>
      <c r="B7" s="110" t="s">
        <v>61</v>
      </c>
      <c r="C7" s="109" t="s">
        <v>250</v>
      </c>
      <c r="D7" s="110" t="s">
        <v>251</v>
      </c>
      <c r="E7" s="109" t="s">
        <v>52</v>
      </c>
      <c r="F7" s="111">
        <v>499</v>
      </c>
      <c r="G7" s="109">
        <v>1301</v>
      </c>
      <c r="H7" s="112">
        <f t="shared" ref="H7:H70" si="0">F7*G7</f>
        <v>649199</v>
      </c>
      <c r="J7" s="100" t="s">
        <v>125</v>
      </c>
      <c r="L7" s="113"/>
      <c r="M7" s="113"/>
      <c r="N7" s="113"/>
    </row>
    <row r="8" spans="1:14" x14ac:dyDescent="0.2">
      <c r="A8" s="114" t="s">
        <v>40</v>
      </c>
      <c r="B8" s="115" t="s">
        <v>61</v>
      </c>
      <c r="C8" s="114" t="s">
        <v>252</v>
      </c>
      <c r="D8" s="115" t="s">
        <v>253</v>
      </c>
      <c r="E8" s="114" t="s">
        <v>52</v>
      </c>
      <c r="F8" s="116">
        <v>699</v>
      </c>
      <c r="G8" s="114">
        <v>913</v>
      </c>
      <c r="H8" s="117">
        <f t="shared" si="0"/>
        <v>638187</v>
      </c>
      <c r="J8" s="100" t="s">
        <v>61</v>
      </c>
      <c r="L8" s="113"/>
      <c r="M8" s="113"/>
      <c r="N8" s="113"/>
    </row>
    <row r="9" spans="1:14" x14ac:dyDescent="0.2">
      <c r="A9" s="114" t="s">
        <v>40</v>
      </c>
      <c r="B9" s="115" t="s">
        <v>61</v>
      </c>
      <c r="C9" s="114" t="s">
        <v>57</v>
      </c>
      <c r="D9" s="115" t="s">
        <v>254</v>
      </c>
      <c r="E9" s="114" t="s">
        <v>59</v>
      </c>
      <c r="F9" s="116">
        <v>549</v>
      </c>
      <c r="G9" s="114">
        <v>1153</v>
      </c>
      <c r="H9" s="117">
        <f t="shared" si="0"/>
        <v>632997</v>
      </c>
      <c r="J9" s="100" t="s">
        <v>41</v>
      </c>
      <c r="L9" s="113"/>
      <c r="M9" s="113"/>
      <c r="N9" s="113"/>
    </row>
    <row r="10" spans="1:14" x14ac:dyDescent="0.2">
      <c r="A10" s="114" t="s">
        <v>40</v>
      </c>
      <c r="B10" s="115" t="s">
        <v>61</v>
      </c>
      <c r="C10" s="114" t="s">
        <v>255</v>
      </c>
      <c r="D10" s="115" t="s">
        <v>256</v>
      </c>
      <c r="E10" s="114" t="s">
        <v>52</v>
      </c>
      <c r="F10" s="116">
        <v>599</v>
      </c>
      <c r="G10" s="114">
        <v>967</v>
      </c>
      <c r="H10" s="117">
        <f t="shared" si="0"/>
        <v>579233</v>
      </c>
      <c r="J10" s="100" t="s">
        <v>93</v>
      </c>
      <c r="L10" s="113"/>
      <c r="M10" s="113"/>
      <c r="N10" s="113"/>
    </row>
    <row r="11" spans="1:14" x14ac:dyDescent="0.2">
      <c r="A11" s="114" t="s">
        <v>40</v>
      </c>
      <c r="B11" s="115" t="s">
        <v>61</v>
      </c>
      <c r="C11" s="114" t="s">
        <v>250</v>
      </c>
      <c r="D11" s="115" t="s">
        <v>251</v>
      </c>
      <c r="E11" s="114" t="s">
        <v>59</v>
      </c>
      <c r="F11" s="116">
        <v>499</v>
      </c>
      <c r="G11" s="114">
        <v>950</v>
      </c>
      <c r="H11" s="117">
        <f t="shared" si="0"/>
        <v>474050</v>
      </c>
      <c r="J11" s="100" t="s">
        <v>82</v>
      </c>
      <c r="L11" s="113"/>
      <c r="M11" s="113"/>
      <c r="N11" s="113"/>
    </row>
    <row r="12" spans="1:14" x14ac:dyDescent="0.2">
      <c r="A12" s="114" t="s">
        <v>40</v>
      </c>
      <c r="B12" s="115" t="s">
        <v>61</v>
      </c>
      <c r="C12" s="114" t="s">
        <v>252</v>
      </c>
      <c r="D12" s="115" t="s">
        <v>253</v>
      </c>
      <c r="E12" s="114" t="s">
        <v>59</v>
      </c>
      <c r="F12" s="116">
        <v>699</v>
      </c>
      <c r="G12" s="114">
        <v>632</v>
      </c>
      <c r="H12" s="117">
        <f t="shared" si="0"/>
        <v>441768</v>
      </c>
      <c r="J12" s="100" t="s">
        <v>116</v>
      </c>
      <c r="L12" s="113"/>
      <c r="M12" s="113"/>
      <c r="N12" s="113"/>
    </row>
    <row r="13" spans="1:14" x14ac:dyDescent="0.2">
      <c r="A13" s="114" t="s">
        <v>152</v>
      </c>
      <c r="B13" s="115" t="s">
        <v>41</v>
      </c>
      <c r="C13" s="114" t="s">
        <v>65</v>
      </c>
      <c r="D13" s="115" t="s">
        <v>66</v>
      </c>
      <c r="E13" s="114" t="s">
        <v>67</v>
      </c>
      <c r="F13" s="116">
        <v>99.95</v>
      </c>
      <c r="G13" s="114">
        <v>4318</v>
      </c>
      <c r="H13" s="117">
        <f t="shared" si="0"/>
        <v>431584.10000000003</v>
      </c>
      <c r="J13" s="100" t="s">
        <v>74</v>
      </c>
      <c r="L13" s="113"/>
      <c r="M13" s="113"/>
      <c r="N13" s="113"/>
    </row>
    <row r="14" spans="1:14" x14ac:dyDescent="0.2">
      <c r="A14" s="114" t="s">
        <v>40</v>
      </c>
      <c r="B14" s="115" t="s">
        <v>74</v>
      </c>
      <c r="C14" s="114" t="s">
        <v>68</v>
      </c>
      <c r="D14" s="115" t="s">
        <v>257</v>
      </c>
      <c r="E14" s="114" t="s">
        <v>52</v>
      </c>
      <c r="F14" s="116">
        <v>450</v>
      </c>
      <c r="G14" s="114">
        <v>912</v>
      </c>
      <c r="H14" s="117">
        <f t="shared" si="0"/>
        <v>410400</v>
      </c>
    </row>
    <row r="15" spans="1:14" x14ac:dyDescent="0.2">
      <c r="A15" s="114" t="s">
        <v>40</v>
      </c>
      <c r="B15" s="115" t="s">
        <v>93</v>
      </c>
      <c r="C15" s="114" t="s">
        <v>70</v>
      </c>
      <c r="D15" s="115" t="s">
        <v>258</v>
      </c>
      <c r="E15" s="114" t="s">
        <v>72</v>
      </c>
      <c r="F15" s="116">
        <v>684</v>
      </c>
      <c r="G15" s="114">
        <v>472</v>
      </c>
      <c r="H15" s="117">
        <f t="shared" si="0"/>
        <v>322848</v>
      </c>
    </row>
    <row r="16" spans="1:14" x14ac:dyDescent="0.2">
      <c r="A16" s="114" t="s">
        <v>115</v>
      </c>
      <c r="B16" s="115" t="s">
        <v>125</v>
      </c>
      <c r="C16" s="114" t="s">
        <v>75</v>
      </c>
      <c r="D16" s="115" t="s">
        <v>76</v>
      </c>
      <c r="E16" s="114" t="s">
        <v>77</v>
      </c>
      <c r="F16" s="116">
        <v>167</v>
      </c>
      <c r="G16" s="114">
        <v>1912</v>
      </c>
      <c r="H16" s="117">
        <f t="shared" si="0"/>
        <v>319304</v>
      </c>
    </row>
    <row r="17" spans="1:8" x14ac:dyDescent="0.2">
      <c r="A17" s="114" t="s">
        <v>40</v>
      </c>
      <c r="B17" s="115" t="s">
        <v>93</v>
      </c>
      <c r="C17" s="114" t="s">
        <v>70</v>
      </c>
      <c r="D17" s="115" t="s">
        <v>258</v>
      </c>
      <c r="E17" s="114" t="s">
        <v>79</v>
      </c>
      <c r="F17" s="116">
        <v>684</v>
      </c>
      <c r="G17" s="114">
        <v>457</v>
      </c>
      <c r="H17" s="117">
        <f t="shared" si="0"/>
        <v>312588</v>
      </c>
    </row>
    <row r="18" spans="1:8" x14ac:dyDescent="0.2">
      <c r="A18" s="114" t="s">
        <v>40</v>
      </c>
      <c r="B18" s="115" t="s">
        <v>41</v>
      </c>
      <c r="C18" s="114" t="s">
        <v>42</v>
      </c>
      <c r="D18" s="115" t="s">
        <v>259</v>
      </c>
      <c r="E18" s="114" t="s">
        <v>52</v>
      </c>
      <c r="F18" s="116">
        <v>899</v>
      </c>
      <c r="G18" s="114">
        <v>331</v>
      </c>
      <c r="H18" s="117">
        <f t="shared" si="0"/>
        <v>297569</v>
      </c>
    </row>
    <row r="19" spans="1:8" x14ac:dyDescent="0.2">
      <c r="A19" s="114" t="s">
        <v>152</v>
      </c>
      <c r="B19" s="115" t="s">
        <v>116</v>
      </c>
      <c r="C19" s="114" t="s">
        <v>83</v>
      </c>
      <c r="D19" s="115" t="s">
        <v>260</v>
      </c>
      <c r="E19" s="114" t="s">
        <v>67</v>
      </c>
      <c r="F19" s="116">
        <v>34.99</v>
      </c>
      <c r="G19" s="114">
        <v>8441</v>
      </c>
      <c r="H19" s="117">
        <f t="shared" si="0"/>
        <v>295350.59000000003</v>
      </c>
    </row>
    <row r="20" spans="1:8" x14ac:dyDescent="0.2">
      <c r="A20" s="114" t="s">
        <v>40</v>
      </c>
      <c r="B20" s="115" t="s">
        <v>93</v>
      </c>
      <c r="C20" s="114" t="s">
        <v>70</v>
      </c>
      <c r="D20" s="115" t="s">
        <v>258</v>
      </c>
      <c r="E20" s="114" t="s">
        <v>86</v>
      </c>
      <c r="F20" s="116">
        <v>684</v>
      </c>
      <c r="G20" s="114">
        <v>414</v>
      </c>
      <c r="H20" s="117">
        <f t="shared" si="0"/>
        <v>283176</v>
      </c>
    </row>
    <row r="21" spans="1:8" x14ac:dyDescent="0.2">
      <c r="A21" s="114" t="s">
        <v>40</v>
      </c>
      <c r="B21" s="115" t="s">
        <v>82</v>
      </c>
      <c r="C21" s="114" t="s">
        <v>85</v>
      </c>
      <c r="D21" s="115" t="s">
        <v>261</v>
      </c>
      <c r="E21" s="114" t="s">
        <v>67</v>
      </c>
      <c r="F21" s="116">
        <v>214</v>
      </c>
      <c r="G21" s="114">
        <v>1289</v>
      </c>
      <c r="H21" s="117">
        <f t="shared" si="0"/>
        <v>275846</v>
      </c>
    </row>
    <row r="22" spans="1:8" x14ac:dyDescent="0.2">
      <c r="A22" s="114" t="s">
        <v>40</v>
      </c>
      <c r="B22" s="115" t="s">
        <v>41</v>
      </c>
      <c r="C22" s="114" t="s">
        <v>42</v>
      </c>
      <c r="D22" s="115" t="s">
        <v>259</v>
      </c>
      <c r="E22" s="114" t="s">
        <v>59</v>
      </c>
      <c r="F22" s="116">
        <v>899</v>
      </c>
      <c r="G22" s="114">
        <v>286</v>
      </c>
      <c r="H22" s="117">
        <f t="shared" si="0"/>
        <v>257114</v>
      </c>
    </row>
    <row r="23" spans="1:8" x14ac:dyDescent="0.2">
      <c r="A23" s="114" t="s">
        <v>40</v>
      </c>
      <c r="B23" s="115" t="s">
        <v>82</v>
      </c>
      <c r="C23" s="114" t="s">
        <v>81</v>
      </c>
      <c r="D23" s="115" t="s">
        <v>262</v>
      </c>
      <c r="E23" s="114" t="s">
        <v>52</v>
      </c>
      <c r="F23" s="116">
        <v>176</v>
      </c>
      <c r="G23" s="114">
        <v>1398</v>
      </c>
      <c r="H23" s="117">
        <f t="shared" si="0"/>
        <v>246048</v>
      </c>
    </row>
    <row r="24" spans="1:8" x14ac:dyDescent="0.2">
      <c r="A24" s="114" t="s">
        <v>40</v>
      </c>
      <c r="B24" s="115" t="s">
        <v>93</v>
      </c>
      <c r="C24" s="114" t="s">
        <v>94</v>
      </c>
      <c r="D24" s="115" t="s">
        <v>263</v>
      </c>
      <c r="E24" s="114" t="s">
        <v>96</v>
      </c>
      <c r="F24" s="116">
        <v>529</v>
      </c>
      <c r="G24" s="114">
        <v>455</v>
      </c>
      <c r="H24" s="117">
        <f t="shared" si="0"/>
        <v>240695</v>
      </c>
    </row>
    <row r="25" spans="1:8" x14ac:dyDescent="0.2">
      <c r="A25" s="114" t="s">
        <v>40</v>
      </c>
      <c r="B25" s="115" t="s">
        <v>93</v>
      </c>
      <c r="C25" s="114" t="s">
        <v>94</v>
      </c>
      <c r="D25" s="115" t="s">
        <v>263</v>
      </c>
      <c r="E25" s="114" t="s">
        <v>98</v>
      </c>
      <c r="F25" s="116">
        <v>529</v>
      </c>
      <c r="G25" s="114">
        <v>446</v>
      </c>
      <c r="H25" s="117">
        <f t="shared" si="0"/>
        <v>235934</v>
      </c>
    </row>
    <row r="26" spans="1:8" x14ac:dyDescent="0.2">
      <c r="A26" s="114" t="s">
        <v>40</v>
      </c>
      <c r="B26" s="115" t="s">
        <v>82</v>
      </c>
      <c r="C26" s="114" t="s">
        <v>81</v>
      </c>
      <c r="D26" s="115" t="s">
        <v>262</v>
      </c>
      <c r="E26" s="114" t="s">
        <v>67</v>
      </c>
      <c r="F26" s="116">
        <v>176</v>
      </c>
      <c r="G26" s="114">
        <v>1275</v>
      </c>
      <c r="H26" s="117">
        <f t="shared" si="0"/>
        <v>224400</v>
      </c>
    </row>
    <row r="27" spans="1:8" x14ac:dyDescent="0.2">
      <c r="A27" s="114" t="s">
        <v>40</v>
      </c>
      <c r="B27" s="115" t="s">
        <v>93</v>
      </c>
      <c r="C27" s="114" t="s">
        <v>101</v>
      </c>
      <c r="D27" s="115" t="s">
        <v>264</v>
      </c>
      <c r="E27" s="114" t="s">
        <v>59</v>
      </c>
      <c r="F27" s="116">
        <v>455</v>
      </c>
      <c r="G27" s="114">
        <v>471</v>
      </c>
      <c r="H27" s="117">
        <f t="shared" si="0"/>
        <v>214305</v>
      </c>
    </row>
    <row r="28" spans="1:8" x14ac:dyDescent="0.2">
      <c r="A28" s="114" t="s">
        <v>40</v>
      </c>
      <c r="B28" s="115" t="s">
        <v>93</v>
      </c>
      <c r="C28" s="114" t="s">
        <v>94</v>
      </c>
      <c r="D28" s="115" t="s">
        <v>263</v>
      </c>
      <c r="E28" s="114" t="s">
        <v>72</v>
      </c>
      <c r="F28" s="116">
        <v>529</v>
      </c>
      <c r="G28" s="114">
        <v>405</v>
      </c>
      <c r="H28" s="117">
        <f t="shared" si="0"/>
        <v>214245</v>
      </c>
    </row>
    <row r="29" spans="1:8" x14ac:dyDescent="0.2">
      <c r="A29" s="114" t="s">
        <v>115</v>
      </c>
      <c r="B29" s="115" t="s">
        <v>125</v>
      </c>
      <c r="C29" s="114" t="s">
        <v>75</v>
      </c>
      <c r="D29" s="115" t="s">
        <v>76</v>
      </c>
      <c r="E29" s="114" t="s">
        <v>67</v>
      </c>
      <c r="F29" s="116">
        <v>167</v>
      </c>
      <c r="G29" s="114">
        <v>1248</v>
      </c>
      <c r="H29" s="117">
        <f t="shared" si="0"/>
        <v>208416</v>
      </c>
    </row>
    <row r="30" spans="1:8" x14ac:dyDescent="0.2">
      <c r="A30" s="114" t="s">
        <v>152</v>
      </c>
      <c r="B30" s="115" t="s">
        <v>41</v>
      </c>
      <c r="C30" s="114" t="s">
        <v>104</v>
      </c>
      <c r="D30" s="115" t="s">
        <v>105</v>
      </c>
      <c r="E30" s="114" t="s">
        <v>72</v>
      </c>
      <c r="F30" s="116">
        <v>104.95</v>
      </c>
      <c r="G30" s="114">
        <v>1983</v>
      </c>
      <c r="H30" s="117">
        <f t="shared" si="0"/>
        <v>208115.85</v>
      </c>
    </row>
    <row r="31" spans="1:8" x14ac:dyDescent="0.2">
      <c r="A31" s="114" t="s">
        <v>40</v>
      </c>
      <c r="B31" s="115" t="s">
        <v>93</v>
      </c>
      <c r="C31" s="114" t="s">
        <v>70</v>
      </c>
      <c r="D31" s="115" t="s">
        <v>258</v>
      </c>
      <c r="E31" s="114" t="s">
        <v>106</v>
      </c>
      <c r="F31" s="116">
        <v>684</v>
      </c>
      <c r="G31" s="114">
        <v>303</v>
      </c>
      <c r="H31" s="117">
        <f t="shared" si="0"/>
        <v>207252</v>
      </c>
    </row>
    <row r="32" spans="1:8" x14ac:dyDescent="0.2">
      <c r="A32" s="114" t="s">
        <v>152</v>
      </c>
      <c r="B32" s="115" t="s">
        <v>41</v>
      </c>
      <c r="C32" s="114" t="s">
        <v>108</v>
      </c>
      <c r="D32" s="115" t="s">
        <v>109</v>
      </c>
      <c r="E32" s="114" t="s">
        <v>67</v>
      </c>
      <c r="F32" s="116">
        <v>58.95</v>
      </c>
      <c r="G32" s="114">
        <v>3355</v>
      </c>
      <c r="H32" s="117">
        <f t="shared" si="0"/>
        <v>197777.25</v>
      </c>
    </row>
    <row r="33" spans="1:8" x14ac:dyDescent="0.2">
      <c r="A33" s="114" t="s">
        <v>40</v>
      </c>
      <c r="B33" s="115" t="s">
        <v>82</v>
      </c>
      <c r="C33" s="114" t="s">
        <v>90</v>
      </c>
      <c r="D33" s="115" t="s">
        <v>265</v>
      </c>
      <c r="E33" s="114" t="s">
        <v>67</v>
      </c>
      <c r="F33" s="116">
        <v>395</v>
      </c>
      <c r="G33" s="114">
        <v>478</v>
      </c>
      <c r="H33" s="117">
        <f t="shared" si="0"/>
        <v>188810</v>
      </c>
    </row>
    <row r="34" spans="1:8" x14ac:dyDescent="0.2">
      <c r="A34" s="114" t="s">
        <v>40</v>
      </c>
      <c r="B34" s="115" t="s">
        <v>93</v>
      </c>
      <c r="C34" s="114" t="s">
        <v>99</v>
      </c>
      <c r="D34" s="115" t="s">
        <v>266</v>
      </c>
      <c r="E34" s="114" t="s">
        <v>67</v>
      </c>
      <c r="F34" s="116">
        <v>883</v>
      </c>
      <c r="G34" s="114">
        <v>211</v>
      </c>
      <c r="H34" s="117">
        <f t="shared" si="0"/>
        <v>186313</v>
      </c>
    </row>
    <row r="35" spans="1:8" x14ac:dyDescent="0.2">
      <c r="A35" s="114" t="s">
        <v>115</v>
      </c>
      <c r="B35" s="115" t="s">
        <v>125</v>
      </c>
      <c r="C35" s="114" t="s">
        <v>75</v>
      </c>
      <c r="D35" s="115" t="s">
        <v>76</v>
      </c>
      <c r="E35" s="114" t="s">
        <v>96</v>
      </c>
      <c r="F35" s="116">
        <v>167</v>
      </c>
      <c r="G35" s="114">
        <v>1100</v>
      </c>
      <c r="H35" s="117">
        <f t="shared" si="0"/>
        <v>183700</v>
      </c>
    </row>
    <row r="36" spans="1:8" x14ac:dyDescent="0.2">
      <c r="A36" s="114" t="s">
        <v>40</v>
      </c>
      <c r="B36" s="115" t="s">
        <v>82</v>
      </c>
      <c r="C36" s="114" t="s">
        <v>90</v>
      </c>
      <c r="D36" s="115" t="s">
        <v>267</v>
      </c>
      <c r="E36" s="114" t="s">
        <v>59</v>
      </c>
      <c r="F36" s="116">
        <v>395</v>
      </c>
      <c r="G36" s="114">
        <v>464</v>
      </c>
      <c r="H36" s="117">
        <f t="shared" si="0"/>
        <v>183280</v>
      </c>
    </row>
    <row r="37" spans="1:8" x14ac:dyDescent="0.2">
      <c r="A37" s="114" t="s">
        <v>40</v>
      </c>
      <c r="B37" s="115" t="s">
        <v>61</v>
      </c>
      <c r="C37" s="114" t="s">
        <v>57</v>
      </c>
      <c r="D37" s="115" t="s">
        <v>254</v>
      </c>
      <c r="E37" s="114" t="s">
        <v>52</v>
      </c>
      <c r="F37" s="116">
        <v>549</v>
      </c>
      <c r="G37" s="114">
        <v>319</v>
      </c>
      <c r="H37" s="117">
        <f t="shared" si="0"/>
        <v>175131</v>
      </c>
    </row>
    <row r="38" spans="1:8" x14ac:dyDescent="0.2">
      <c r="A38" s="114" t="s">
        <v>40</v>
      </c>
      <c r="B38" s="115" t="s">
        <v>61</v>
      </c>
      <c r="C38" s="114" t="s">
        <v>255</v>
      </c>
      <c r="D38" s="115" t="s">
        <v>256</v>
      </c>
      <c r="E38" s="114" t="s">
        <v>59</v>
      </c>
      <c r="F38" s="116">
        <v>599</v>
      </c>
      <c r="G38" s="114">
        <v>290</v>
      </c>
      <c r="H38" s="117">
        <f t="shared" si="0"/>
        <v>173710</v>
      </c>
    </row>
    <row r="39" spans="1:8" x14ac:dyDescent="0.2">
      <c r="A39" s="114" t="s">
        <v>40</v>
      </c>
      <c r="B39" s="115" t="s">
        <v>93</v>
      </c>
      <c r="C39" s="114" t="s">
        <v>99</v>
      </c>
      <c r="D39" s="115" t="s">
        <v>266</v>
      </c>
      <c r="E39" s="114" t="s">
        <v>59</v>
      </c>
      <c r="F39" s="116">
        <v>795</v>
      </c>
      <c r="G39" s="114">
        <v>217</v>
      </c>
      <c r="H39" s="117">
        <f t="shared" si="0"/>
        <v>172515</v>
      </c>
    </row>
    <row r="40" spans="1:8" x14ac:dyDescent="0.2">
      <c r="A40" s="114" t="s">
        <v>152</v>
      </c>
      <c r="B40" s="115" t="s">
        <v>41</v>
      </c>
      <c r="C40" s="114" t="s">
        <v>104</v>
      </c>
      <c r="D40" s="115" t="s">
        <v>109</v>
      </c>
      <c r="E40" s="114" t="s">
        <v>79</v>
      </c>
      <c r="F40" s="116">
        <v>119.95</v>
      </c>
      <c r="G40" s="114">
        <v>1427</v>
      </c>
      <c r="H40" s="117">
        <f t="shared" si="0"/>
        <v>171168.65</v>
      </c>
    </row>
    <row r="41" spans="1:8" x14ac:dyDescent="0.2">
      <c r="A41" s="114" t="s">
        <v>40</v>
      </c>
      <c r="B41" s="115" t="s">
        <v>93</v>
      </c>
      <c r="C41" s="114" t="s">
        <v>99</v>
      </c>
      <c r="D41" s="115" t="s">
        <v>266</v>
      </c>
      <c r="E41" s="114" t="s">
        <v>52</v>
      </c>
      <c r="F41" s="116">
        <v>838</v>
      </c>
      <c r="G41" s="114">
        <v>202</v>
      </c>
      <c r="H41" s="117">
        <f t="shared" si="0"/>
        <v>169276</v>
      </c>
    </row>
    <row r="42" spans="1:8" x14ac:dyDescent="0.2">
      <c r="A42" s="114" t="s">
        <v>152</v>
      </c>
      <c r="B42" s="115" t="s">
        <v>41</v>
      </c>
      <c r="C42" s="114" t="s">
        <v>104</v>
      </c>
      <c r="D42" s="115" t="s">
        <v>109</v>
      </c>
      <c r="E42" s="114" t="s">
        <v>106</v>
      </c>
      <c r="F42" s="116">
        <v>119.95</v>
      </c>
      <c r="G42" s="114">
        <v>1285</v>
      </c>
      <c r="H42" s="117">
        <f t="shared" si="0"/>
        <v>154135.75</v>
      </c>
    </row>
    <row r="43" spans="1:8" x14ac:dyDescent="0.2">
      <c r="A43" s="114" t="s">
        <v>152</v>
      </c>
      <c r="B43" s="115" t="s">
        <v>41</v>
      </c>
      <c r="C43" s="114" t="s">
        <v>104</v>
      </c>
      <c r="D43" s="115" t="s">
        <v>109</v>
      </c>
      <c r="E43" s="114" t="s">
        <v>72</v>
      </c>
      <c r="F43" s="116">
        <v>119.95</v>
      </c>
      <c r="G43" s="114">
        <v>1276</v>
      </c>
      <c r="H43" s="117">
        <f t="shared" si="0"/>
        <v>153056.20000000001</v>
      </c>
    </row>
    <row r="44" spans="1:8" x14ac:dyDescent="0.2">
      <c r="A44" s="114" t="s">
        <v>40</v>
      </c>
      <c r="B44" s="115" t="s">
        <v>93</v>
      </c>
      <c r="C44" s="114" t="s">
        <v>101</v>
      </c>
      <c r="D44" s="115" t="s">
        <v>264</v>
      </c>
      <c r="E44" s="114" t="s">
        <v>67</v>
      </c>
      <c r="F44" s="116">
        <v>455</v>
      </c>
      <c r="G44" s="114">
        <v>310</v>
      </c>
      <c r="H44" s="117">
        <f t="shared" si="0"/>
        <v>141050</v>
      </c>
    </row>
    <row r="45" spans="1:8" x14ac:dyDescent="0.2">
      <c r="A45" s="114" t="s">
        <v>152</v>
      </c>
      <c r="B45" s="115" t="s">
        <v>41</v>
      </c>
      <c r="C45" s="114" t="s">
        <v>104</v>
      </c>
      <c r="D45" s="115" t="s">
        <v>105</v>
      </c>
      <c r="E45" s="114" t="s">
        <v>106</v>
      </c>
      <c r="F45" s="116">
        <v>104.95</v>
      </c>
      <c r="G45" s="114">
        <v>1329</v>
      </c>
      <c r="H45" s="117">
        <f t="shared" si="0"/>
        <v>139478.55000000002</v>
      </c>
    </row>
    <row r="46" spans="1:8" x14ac:dyDescent="0.2">
      <c r="A46" s="114" t="s">
        <v>115</v>
      </c>
      <c r="B46" s="115" t="s">
        <v>41</v>
      </c>
      <c r="C46" s="114" t="s">
        <v>120</v>
      </c>
      <c r="D46" s="115" t="s">
        <v>268</v>
      </c>
      <c r="E46" s="114" t="s">
        <v>77</v>
      </c>
      <c r="F46" s="116">
        <v>54</v>
      </c>
      <c r="G46" s="114">
        <v>2346</v>
      </c>
      <c r="H46" s="117">
        <f t="shared" si="0"/>
        <v>126684</v>
      </c>
    </row>
    <row r="47" spans="1:8" x14ac:dyDescent="0.2">
      <c r="A47" s="114" t="s">
        <v>40</v>
      </c>
      <c r="B47" s="115" t="s">
        <v>93</v>
      </c>
      <c r="C47" s="114" t="s">
        <v>103</v>
      </c>
      <c r="D47" s="115" t="s">
        <v>269</v>
      </c>
      <c r="E47" s="114" t="s">
        <v>86</v>
      </c>
      <c r="F47" s="116">
        <v>384</v>
      </c>
      <c r="G47" s="114">
        <v>328</v>
      </c>
      <c r="H47" s="117">
        <f t="shared" si="0"/>
        <v>125952</v>
      </c>
    </row>
    <row r="48" spans="1:8" x14ac:dyDescent="0.2">
      <c r="A48" s="114" t="s">
        <v>152</v>
      </c>
      <c r="B48" s="115" t="s">
        <v>41</v>
      </c>
      <c r="C48" s="114" t="s">
        <v>108</v>
      </c>
      <c r="D48" s="115" t="s">
        <v>105</v>
      </c>
      <c r="E48" s="114" t="s">
        <v>67</v>
      </c>
      <c r="F48" s="116">
        <v>52.95</v>
      </c>
      <c r="G48" s="114">
        <v>2371</v>
      </c>
      <c r="H48" s="117">
        <f t="shared" si="0"/>
        <v>125544.45000000001</v>
      </c>
    </row>
    <row r="49" spans="1:8" x14ac:dyDescent="0.2">
      <c r="A49" s="114" t="s">
        <v>152</v>
      </c>
      <c r="B49" s="115" t="s">
        <v>41</v>
      </c>
      <c r="C49" s="114" t="s">
        <v>65</v>
      </c>
      <c r="D49" s="115" t="s">
        <v>66</v>
      </c>
      <c r="E49" s="114" t="s">
        <v>134</v>
      </c>
      <c r="F49" s="116">
        <v>99.95</v>
      </c>
      <c r="G49" s="114">
        <v>1220</v>
      </c>
      <c r="H49" s="117">
        <f t="shared" si="0"/>
        <v>121939</v>
      </c>
    </row>
    <row r="50" spans="1:8" x14ac:dyDescent="0.2">
      <c r="A50" s="114" t="s">
        <v>152</v>
      </c>
      <c r="B50" s="115" t="s">
        <v>41</v>
      </c>
      <c r="C50" s="114" t="s">
        <v>65</v>
      </c>
      <c r="D50" s="115" t="s">
        <v>66</v>
      </c>
      <c r="E50" s="114" t="s">
        <v>136</v>
      </c>
      <c r="F50" s="116">
        <v>99.95</v>
      </c>
      <c r="G50" s="114">
        <v>1214</v>
      </c>
      <c r="H50" s="117">
        <f t="shared" si="0"/>
        <v>121339.3</v>
      </c>
    </row>
    <row r="51" spans="1:8" x14ac:dyDescent="0.2">
      <c r="A51" s="114" t="s">
        <v>40</v>
      </c>
      <c r="B51" s="115" t="s">
        <v>82</v>
      </c>
      <c r="C51" s="114" t="s">
        <v>90</v>
      </c>
      <c r="D51" s="115" t="s">
        <v>265</v>
      </c>
      <c r="E51" s="114" t="s">
        <v>52</v>
      </c>
      <c r="F51" s="116">
        <v>395</v>
      </c>
      <c r="G51" s="114">
        <v>305</v>
      </c>
      <c r="H51" s="117">
        <f t="shared" si="0"/>
        <v>120475</v>
      </c>
    </row>
    <row r="52" spans="1:8" x14ac:dyDescent="0.2">
      <c r="A52" s="114" t="s">
        <v>152</v>
      </c>
      <c r="B52" s="115" t="s">
        <v>41</v>
      </c>
      <c r="C52" s="114" t="s">
        <v>104</v>
      </c>
      <c r="D52" s="115" t="s">
        <v>105</v>
      </c>
      <c r="E52" s="114" t="s">
        <v>79</v>
      </c>
      <c r="F52" s="116">
        <v>104.95</v>
      </c>
      <c r="G52" s="114">
        <v>1138</v>
      </c>
      <c r="H52" s="117">
        <f t="shared" si="0"/>
        <v>119433.1</v>
      </c>
    </row>
    <row r="53" spans="1:8" x14ac:dyDescent="0.2">
      <c r="A53" s="114" t="s">
        <v>40</v>
      </c>
      <c r="B53" s="115" t="s">
        <v>61</v>
      </c>
      <c r="C53" s="114" t="s">
        <v>60</v>
      </c>
      <c r="D53" s="115" t="s">
        <v>270</v>
      </c>
      <c r="E53" s="114" t="s">
        <v>59</v>
      </c>
      <c r="F53" s="116">
        <v>89</v>
      </c>
      <c r="G53" s="114">
        <v>1330</v>
      </c>
      <c r="H53" s="117">
        <f t="shared" si="0"/>
        <v>118370</v>
      </c>
    </row>
    <row r="54" spans="1:8" x14ac:dyDescent="0.2">
      <c r="A54" s="114" t="s">
        <v>152</v>
      </c>
      <c r="B54" s="115" t="s">
        <v>41</v>
      </c>
      <c r="C54" s="114" t="s">
        <v>104</v>
      </c>
      <c r="D54" s="115" t="s">
        <v>66</v>
      </c>
      <c r="E54" s="114" t="s">
        <v>79</v>
      </c>
      <c r="F54" s="116">
        <v>89.95</v>
      </c>
      <c r="G54" s="114">
        <v>1265</v>
      </c>
      <c r="H54" s="117">
        <f t="shared" si="0"/>
        <v>113786.75</v>
      </c>
    </row>
    <row r="55" spans="1:8" x14ac:dyDescent="0.2">
      <c r="A55" s="114" t="s">
        <v>152</v>
      </c>
      <c r="B55" s="115" t="s">
        <v>41</v>
      </c>
      <c r="C55" s="114" t="s">
        <v>65</v>
      </c>
      <c r="D55" s="115" t="s">
        <v>109</v>
      </c>
      <c r="E55" s="114" t="s">
        <v>134</v>
      </c>
      <c r="F55" s="116">
        <v>129.94999999999999</v>
      </c>
      <c r="G55" s="114">
        <v>870</v>
      </c>
      <c r="H55" s="117">
        <f t="shared" si="0"/>
        <v>113056.49999999999</v>
      </c>
    </row>
    <row r="56" spans="1:8" x14ac:dyDescent="0.2">
      <c r="A56" s="114" t="s">
        <v>152</v>
      </c>
      <c r="B56" s="115" t="s">
        <v>116</v>
      </c>
      <c r="C56" s="114" t="s">
        <v>83</v>
      </c>
      <c r="D56" s="115" t="s">
        <v>260</v>
      </c>
      <c r="E56" s="114" t="s">
        <v>72</v>
      </c>
      <c r="F56" s="116">
        <v>34.99</v>
      </c>
      <c r="G56" s="114">
        <v>3214</v>
      </c>
      <c r="H56" s="117">
        <f t="shared" si="0"/>
        <v>112457.86</v>
      </c>
    </row>
    <row r="57" spans="1:8" x14ac:dyDescent="0.2">
      <c r="A57" s="114" t="s">
        <v>152</v>
      </c>
      <c r="B57" s="115" t="s">
        <v>41</v>
      </c>
      <c r="C57" s="114" t="s">
        <v>104</v>
      </c>
      <c r="D57" s="115" t="s">
        <v>66</v>
      </c>
      <c r="E57" s="114" t="s">
        <v>106</v>
      </c>
      <c r="F57" s="116">
        <v>89.95</v>
      </c>
      <c r="G57" s="114">
        <v>1223</v>
      </c>
      <c r="H57" s="117">
        <f t="shared" si="0"/>
        <v>110008.85</v>
      </c>
    </row>
    <row r="58" spans="1:8" x14ac:dyDescent="0.2">
      <c r="A58" s="114" t="s">
        <v>115</v>
      </c>
      <c r="B58" s="115" t="s">
        <v>125</v>
      </c>
      <c r="C58" s="114" t="s">
        <v>135</v>
      </c>
      <c r="D58" s="115" t="s">
        <v>147</v>
      </c>
      <c r="E58" s="114" t="s">
        <v>148</v>
      </c>
      <c r="F58" s="116">
        <v>14.99</v>
      </c>
      <c r="G58" s="114">
        <v>7271</v>
      </c>
      <c r="H58" s="117">
        <f t="shared" si="0"/>
        <v>108992.29000000001</v>
      </c>
    </row>
    <row r="59" spans="1:8" x14ac:dyDescent="0.2">
      <c r="A59" s="114" t="s">
        <v>152</v>
      </c>
      <c r="B59" s="115" t="s">
        <v>41</v>
      </c>
      <c r="C59" s="114" t="s">
        <v>104</v>
      </c>
      <c r="D59" s="115" t="s">
        <v>66</v>
      </c>
      <c r="E59" s="114" t="s">
        <v>72</v>
      </c>
      <c r="F59" s="116">
        <v>89.95</v>
      </c>
      <c r="G59" s="114">
        <v>1205</v>
      </c>
      <c r="H59" s="117">
        <f t="shared" si="0"/>
        <v>108389.75</v>
      </c>
    </row>
    <row r="60" spans="1:8" x14ac:dyDescent="0.2">
      <c r="A60" s="114" t="s">
        <v>152</v>
      </c>
      <c r="B60" s="115" t="s">
        <v>41</v>
      </c>
      <c r="C60" s="114" t="s">
        <v>65</v>
      </c>
      <c r="D60" s="115" t="s">
        <v>105</v>
      </c>
      <c r="E60" s="114" t="s">
        <v>67</v>
      </c>
      <c r="F60" s="116">
        <v>114.95</v>
      </c>
      <c r="G60" s="114">
        <v>942</v>
      </c>
      <c r="H60" s="117">
        <f t="shared" si="0"/>
        <v>108282.90000000001</v>
      </c>
    </row>
    <row r="61" spans="1:8" x14ac:dyDescent="0.2">
      <c r="A61" s="114" t="s">
        <v>152</v>
      </c>
      <c r="B61" s="115" t="s">
        <v>41</v>
      </c>
      <c r="C61" s="114" t="s">
        <v>108</v>
      </c>
      <c r="D61" s="115" t="s">
        <v>66</v>
      </c>
      <c r="E61" s="114" t="s">
        <v>67</v>
      </c>
      <c r="F61" s="116">
        <v>48.95</v>
      </c>
      <c r="G61" s="114">
        <v>2209</v>
      </c>
      <c r="H61" s="117">
        <f t="shared" si="0"/>
        <v>108130.55</v>
      </c>
    </row>
    <row r="62" spans="1:8" x14ac:dyDescent="0.2">
      <c r="A62" s="114" t="s">
        <v>152</v>
      </c>
      <c r="B62" s="115" t="s">
        <v>41</v>
      </c>
      <c r="C62" s="114" t="s">
        <v>154</v>
      </c>
      <c r="D62" s="115" t="s">
        <v>105</v>
      </c>
      <c r="E62" s="114" t="s">
        <v>67</v>
      </c>
      <c r="F62" s="116">
        <v>43.95</v>
      </c>
      <c r="G62" s="114">
        <v>2439</v>
      </c>
      <c r="H62" s="117">
        <f t="shared" si="0"/>
        <v>107194.05</v>
      </c>
    </row>
    <row r="63" spans="1:8" x14ac:dyDescent="0.2">
      <c r="A63" s="114" t="s">
        <v>40</v>
      </c>
      <c r="B63" s="115" t="s">
        <v>93</v>
      </c>
      <c r="C63" s="114" t="s">
        <v>70</v>
      </c>
      <c r="D63" s="115" t="s">
        <v>258</v>
      </c>
      <c r="E63" s="114" t="s">
        <v>98</v>
      </c>
      <c r="F63" s="116">
        <v>684</v>
      </c>
      <c r="G63" s="114">
        <v>156</v>
      </c>
      <c r="H63" s="117">
        <f t="shared" si="0"/>
        <v>106704</v>
      </c>
    </row>
    <row r="64" spans="1:8" x14ac:dyDescent="0.2">
      <c r="A64" s="114" t="s">
        <v>40</v>
      </c>
      <c r="B64" s="115" t="s">
        <v>93</v>
      </c>
      <c r="C64" s="114" t="s">
        <v>94</v>
      </c>
      <c r="D64" s="115" t="s">
        <v>263</v>
      </c>
      <c r="E64" s="114" t="s">
        <v>86</v>
      </c>
      <c r="F64" s="116">
        <v>529</v>
      </c>
      <c r="G64" s="114">
        <v>200</v>
      </c>
      <c r="H64" s="117">
        <f t="shared" si="0"/>
        <v>105800</v>
      </c>
    </row>
    <row r="65" spans="1:8" x14ac:dyDescent="0.2">
      <c r="A65" s="114" t="s">
        <v>40</v>
      </c>
      <c r="B65" s="115" t="s">
        <v>93</v>
      </c>
      <c r="C65" s="114" t="s">
        <v>112</v>
      </c>
      <c r="D65" s="115" t="s">
        <v>271</v>
      </c>
      <c r="E65" s="114" t="s">
        <v>52</v>
      </c>
      <c r="F65" s="116">
        <v>225</v>
      </c>
      <c r="G65" s="114">
        <v>454</v>
      </c>
      <c r="H65" s="117">
        <f t="shared" si="0"/>
        <v>102150</v>
      </c>
    </row>
    <row r="66" spans="1:8" x14ac:dyDescent="0.2">
      <c r="A66" s="114" t="s">
        <v>40</v>
      </c>
      <c r="B66" s="115" t="s">
        <v>93</v>
      </c>
      <c r="C66" s="114" t="s">
        <v>70</v>
      </c>
      <c r="D66" s="115" t="s">
        <v>258</v>
      </c>
      <c r="E66" s="114" t="s">
        <v>67</v>
      </c>
      <c r="F66" s="116">
        <v>684</v>
      </c>
      <c r="G66" s="114">
        <v>143</v>
      </c>
      <c r="H66" s="117">
        <f t="shared" si="0"/>
        <v>97812</v>
      </c>
    </row>
    <row r="67" spans="1:8" x14ac:dyDescent="0.2">
      <c r="A67" s="114" t="s">
        <v>40</v>
      </c>
      <c r="B67" s="115" t="s">
        <v>41</v>
      </c>
      <c r="C67" s="114" t="s">
        <v>53</v>
      </c>
      <c r="D67" s="115" t="s">
        <v>272</v>
      </c>
      <c r="E67" s="114" t="s">
        <v>52</v>
      </c>
      <c r="F67" s="116">
        <v>499</v>
      </c>
      <c r="G67" s="114">
        <v>196</v>
      </c>
      <c r="H67" s="117">
        <f t="shared" si="0"/>
        <v>97804</v>
      </c>
    </row>
    <row r="68" spans="1:8" x14ac:dyDescent="0.2">
      <c r="A68" s="114" t="s">
        <v>152</v>
      </c>
      <c r="B68" s="115" t="s">
        <v>41</v>
      </c>
      <c r="C68" s="114" t="s">
        <v>159</v>
      </c>
      <c r="D68" s="115" t="s">
        <v>105</v>
      </c>
      <c r="E68" s="114" t="s">
        <v>106</v>
      </c>
      <c r="F68" s="116">
        <v>39.950000000000003</v>
      </c>
      <c r="G68" s="114">
        <v>2384</v>
      </c>
      <c r="H68" s="117">
        <f t="shared" si="0"/>
        <v>95240.8</v>
      </c>
    </row>
    <row r="69" spans="1:8" x14ac:dyDescent="0.2">
      <c r="A69" s="114" t="s">
        <v>40</v>
      </c>
      <c r="B69" s="115" t="s">
        <v>93</v>
      </c>
      <c r="C69" s="114" t="s">
        <v>107</v>
      </c>
      <c r="D69" s="115" t="s">
        <v>273</v>
      </c>
      <c r="E69" s="114" t="s">
        <v>67</v>
      </c>
      <c r="F69" s="116">
        <v>320</v>
      </c>
      <c r="G69" s="114">
        <v>288</v>
      </c>
      <c r="H69" s="117">
        <f t="shared" si="0"/>
        <v>92160</v>
      </c>
    </row>
    <row r="70" spans="1:8" x14ac:dyDescent="0.2">
      <c r="A70" s="114" t="s">
        <v>152</v>
      </c>
      <c r="B70" s="115" t="s">
        <v>82</v>
      </c>
      <c r="C70" s="114" t="s">
        <v>163</v>
      </c>
      <c r="D70" s="115" t="s">
        <v>66</v>
      </c>
      <c r="E70" s="114" t="s">
        <v>164</v>
      </c>
      <c r="F70" s="116">
        <v>39.950000000000003</v>
      </c>
      <c r="G70" s="114">
        <v>2283</v>
      </c>
      <c r="H70" s="117">
        <f t="shared" si="0"/>
        <v>91205.85</v>
      </c>
    </row>
    <row r="71" spans="1:8" x14ac:dyDescent="0.2">
      <c r="A71" s="114" t="s">
        <v>40</v>
      </c>
      <c r="B71" s="115" t="s">
        <v>93</v>
      </c>
      <c r="C71" s="114" t="s">
        <v>112</v>
      </c>
      <c r="D71" s="115" t="s">
        <v>271</v>
      </c>
      <c r="E71" s="114" t="s">
        <v>59</v>
      </c>
      <c r="F71" s="116">
        <v>225</v>
      </c>
      <c r="G71" s="114">
        <v>404</v>
      </c>
      <c r="H71" s="117">
        <f t="shared" ref="H71:H134" si="1">F71*G71</f>
        <v>90900</v>
      </c>
    </row>
    <row r="72" spans="1:8" x14ac:dyDescent="0.2">
      <c r="A72" s="114" t="s">
        <v>152</v>
      </c>
      <c r="B72" s="115" t="s">
        <v>41</v>
      </c>
      <c r="C72" s="114" t="s">
        <v>165</v>
      </c>
      <c r="D72" s="115" t="s">
        <v>274</v>
      </c>
      <c r="E72" s="114" t="s">
        <v>67</v>
      </c>
      <c r="F72" s="116">
        <v>37.99</v>
      </c>
      <c r="G72" s="114">
        <v>2358</v>
      </c>
      <c r="H72" s="117">
        <f t="shared" si="1"/>
        <v>89580.42</v>
      </c>
    </row>
    <row r="73" spans="1:8" x14ac:dyDescent="0.2">
      <c r="A73" s="114" t="s">
        <v>152</v>
      </c>
      <c r="B73" s="115" t="s">
        <v>82</v>
      </c>
      <c r="C73" s="114" t="s">
        <v>163</v>
      </c>
      <c r="D73" s="115" t="s">
        <v>66</v>
      </c>
      <c r="E73" s="114" t="s">
        <v>168</v>
      </c>
      <c r="F73" s="116">
        <v>39.950000000000003</v>
      </c>
      <c r="G73" s="114">
        <v>2233</v>
      </c>
      <c r="H73" s="117">
        <f t="shared" si="1"/>
        <v>89208.35</v>
      </c>
    </row>
    <row r="74" spans="1:8" x14ac:dyDescent="0.2">
      <c r="A74" s="114" t="s">
        <v>40</v>
      </c>
      <c r="B74" s="115" t="s">
        <v>93</v>
      </c>
      <c r="C74" s="114" t="s">
        <v>103</v>
      </c>
      <c r="D74" s="115" t="s">
        <v>269</v>
      </c>
      <c r="E74" s="114" t="s">
        <v>79</v>
      </c>
      <c r="F74" s="116">
        <v>384</v>
      </c>
      <c r="G74" s="114">
        <v>230</v>
      </c>
      <c r="H74" s="117">
        <f t="shared" si="1"/>
        <v>88320</v>
      </c>
    </row>
    <row r="75" spans="1:8" x14ac:dyDescent="0.2">
      <c r="A75" s="114" t="s">
        <v>40</v>
      </c>
      <c r="B75" s="115" t="s">
        <v>82</v>
      </c>
      <c r="C75" s="114" t="s">
        <v>85</v>
      </c>
      <c r="D75" s="115" t="s">
        <v>261</v>
      </c>
      <c r="E75" s="114" t="s">
        <v>52</v>
      </c>
      <c r="F75" s="116">
        <v>214</v>
      </c>
      <c r="G75" s="114">
        <v>412</v>
      </c>
      <c r="H75" s="117">
        <f t="shared" si="1"/>
        <v>88168</v>
      </c>
    </row>
    <row r="76" spans="1:8" x14ac:dyDescent="0.2">
      <c r="A76" s="114" t="s">
        <v>40</v>
      </c>
      <c r="B76" s="115" t="s">
        <v>93</v>
      </c>
      <c r="C76" s="114" t="s">
        <v>110</v>
      </c>
      <c r="D76" s="115" t="s">
        <v>275</v>
      </c>
      <c r="E76" s="114" t="s">
        <v>59</v>
      </c>
      <c r="F76" s="116">
        <v>189</v>
      </c>
      <c r="G76" s="114">
        <v>459</v>
      </c>
      <c r="H76" s="117">
        <f t="shared" si="1"/>
        <v>86751</v>
      </c>
    </row>
    <row r="77" spans="1:8" x14ac:dyDescent="0.2">
      <c r="A77" s="114" t="s">
        <v>40</v>
      </c>
      <c r="B77" s="115" t="s">
        <v>93</v>
      </c>
      <c r="C77" s="114" t="s">
        <v>112</v>
      </c>
      <c r="D77" s="115" t="s">
        <v>271</v>
      </c>
      <c r="E77" s="114" t="s">
        <v>67</v>
      </c>
      <c r="F77" s="116">
        <v>225</v>
      </c>
      <c r="G77" s="114">
        <v>384</v>
      </c>
      <c r="H77" s="117">
        <f t="shared" si="1"/>
        <v>86400</v>
      </c>
    </row>
    <row r="78" spans="1:8" x14ac:dyDescent="0.2">
      <c r="A78" s="114" t="s">
        <v>40</v>
      </c>
      <c r="B78" s="115" t="s">
        <v>93</v>
      </c>
      <c r="C78" s="114" t="s">
        <v>103</v>
      </c>
      <c r="D78" s="115" t="s">
        <v>269</v>
      </c>
      <c r="E78" s="114" t="s">
        <v>72</v>
      </c>
      <c r="F78" s="116">
        <v>384</v>
      </c>
      <c r="G78" s="114">
        <v>224</v>
      </c>
      <c r="H78" s="117">
        <f t="shared" si="1"/>
        <v>86016</v>
      </c>
    </row>
    <row r="79" spans="1:8" x14ac:dyDescent="0.2">
      <c r="A79" s="114" t="s">
        <v>152</v>
      </c>
      <c r="B79" s="115" t="s">
        <v>41</v>
      </c>
      <c r="C79" s="114" t="s">
        <v>108</v>
      </c>
      <c r="D79" s="115" t="s">
        <v>109</v>
      </c>
      <c r="E79" s="114" t="s">
        <v>136</v>
      </c>
      <c r="F79" s="116">
        <v>58.95</v>
      </c>
      <c r="G79" s="114">
        <v>1431</v>
      </c>
      <c r="H79" s="117">
        <f t="shared" si="1"/>
        <v>84357.45</v>
      </c>
    </row>
    <row r="80" spans="1:8" x14ac:dyDescent="0.2">
      <c r="A80" s="114" t="s">
        <v>152</v>
      </c>
      <c r="B80" s="115" t="s">
        <v>41</v>
      </c>
      <c r="C80" s="114" t="s">
        <v>160</v>
      </c>
      <c r="D80" s="115" t="s">
        <v>276</v>
      </c>
      <c r="E80" s="114" t="s">
        <v>67</v>
      </c>
      <c r="F80" s="116">
        <v>42.99</v>
      </c>
      <c r="G80" s="114">
        <v>1942</v>
      </c>
      <c r="H80" s="117">
        <f t="shared" si="1"/>
        <v>83486.58</v>
      </c>
    </row>
    <row r="81" spans="1:8" x14ac:dyDescent="0.2">
      <c r="A81" s="114" t="s">
        <v>152</v>
      </c>
      <c r="B81" s="115" t="s">
        <v>41</v>
      </c>
      <c r="C81" s="114" t="s">
        <v>154</v>
      </c>
      <c r="D81" s="115" t="s">
        <v>105</v>
      </c>
      <c r="E81" s="114" t="s">
        <v>136</v>
      </c>
      <c r="F81" s="116">
        <v>43.95</v>
      </c>
      <c r="G81" s="114">
        <v>1887</v>
      </c>
      <c r="H81" s="117">
        <f t="shared" si="1"/>
        <v>82933.650000000009</v>
      </c>
    </row>
    <row r="82" spans="1:8" x14ac:dyDescent="0.2">
      <c r="A82" s="114" t="s">
        <v>40</v>
      </c>
      <c r="B82" s="115" t="s">
        <v>93</v>
      </c>
      <c r="C82" s="114" t="s">
        <v>100</v>
      </c>
      <c r="D82" s="115" t="s">
        <v>277</v>
      </c>
      <c r="E82" s="114" t="s">
        <v>52</v>
      </c>
      <c r="F82" s="116">
        <v>189</v>
      </c>
      <c r="G82" s="114">
        <v>438</v>
      </c>
      <c r="H82" s="117">
        <f t="shared" si="1"/>
        <v>82782</v>
      </c>
    </row>
    <row r="83" spans="1:8" x14ac:dyDescent="0.2">
      <c r="A83" s="114" t="s">
        <v>40</v>
      </c>
      <c r="B83" s="115" t="s">
        <v>41</v>
      </c>
      <c r="C83" s="114" t="s">
        <v>39</v>
      </c>
      <c r="D83" s="115" t="s">
        <v>278</v>
      </c>
      <c r="E83" s="114" t="s">
        <v>59</v>
      </c>
      <c r="F83" s="116">
        <v>699</v>
      </c>
      <c r="G83" s="114">
        <v>118</v>
      </c>
      <c r="H83" s="117">
        <f t="shared" si="1"/>
        <v>82482</v>
      </c>
    </row>
    <row r="84" spans="1:8" x14ac:dyDescent="0.2">
      <c r="A84" s="114" t="s">
        <v>152</v>
      </c>
      <c r="B84" s="115" t="s">
        <v>61</v>
      </c>
      <c r="C84" s="114" t="s">
        <v>172</v>
      </c>
      <c r="D84" s="115" t="s">
        <v>279</v>
      </c>
      <c r="E84" s="114" t="s">
        <v>79</v>
      </c>
      <c r="F84" s="116">
        <v>16.75</v>
      </c>
      <c r="G84" s="114">
        <v>4863</v>
      </c>
      <c r="H84" s="117">
        <f t="shared" si="1"/>
        <v>81455.25</v>
      </c>
    </row>
    <row r="85" spans="1:8" x14ac:dyDescent="0.2">
      <c r="A85" s="114" t="s">
        <v>40</v>
      </c>
      <c r="B85" s="115" t="s">
        <v>93</v>
      </c>
      <c r="C85" s="114" t="s">
        <v>70</v>
      </c>
      <c r="D85" s="115" t="s">
        <v>258</v>
      </c>
      <c r="E85" s="114" t="s">
        <v>96</v>
      </c>
      <c r="F85" s="116">
        <v>684</v>
      </c>
      <c r="G85" s="114">
        <v>119</v>
      </c>
      <c r="H85" s="117">
        <f t="shared" si="1"/>
        <v>81396</v>
      </c>
    </row>
    <row r="86" spans="1:8" x14ac:dyDescent="0.2">
      <c r="A86" s="114" t="s">
        <v>152</v>
      </c>
      <c r="B86" s="115" t="s">
        <v>82</v>
      </c>
      <c r="C86" s="114" t="s">
        <v>179</v>
      </c>
      <c r="D86" s="115" t="s">
        <v>66</v>
      </c>
      <c r="E86" s="114" t="s">
        <v>164</v>
      </c>
      <c r="F86" s="116">
        <v>24.99</v>
      </c>
      <c r="G86" s="114">
        <v>3228</v>
      </c>
      <c r="H86" s="117">
        <f t="shared" si="1"/>
        <v>80667.72</v>
      </c>
    </row>
    <row r="87" spans="1:8" x14ac:dyDescent="0.2">
      <c r="A87" s="114" t="s">
        <v>152</v>
      </c>
      <c r="B87" s="115" t="s">
        <v>116</v>
      </c>
      <c r="C87" s="114" t="s">
        <v>83</v>
      </c>
      <c r="D87" s="115" t="s">
        <v>260</v>
      </c>
      <c r="E87" s="114" t="s">
        <v>134</v>
      </c>
      <c r="F87" s="116">
        <v>34.99</v>
      </c>
      <c r="G87" s="114">
        <v>2303</v>
      </c>
      <c r="H87" s="117">
        <f t="shared" si="1"/>
        <v>80581.97</v>
      </c>
    </row>
    <row r="88" spans="1:8" x14ac:dyDescent="0.2">
      <c r="A88" s="114" t="s">
        <v>40</v>
      </c>
      <c r="B88" s="115" t="s">
        <v>93</v>
      </c>
      <c r="C88" s="114" t="s">
        <v>103</v>
      </c>
      <c r="D88" s="115" t="s">
        <v>269</v>
      </c>
      <c r="E88" s="114" t="s">
        <v>98</v>
      </c>
      <c r="F88" s="116">
        <v>384</v>
      </c>
      <c r="G88" s="114">
        <v>204</v>
      </c>
      <c r="H88" s="117">
        <f t="shared" si="1"/>
        <v>78336</v>
      </c>
    </row>
    <row r="89" spans="1:8" x14ac:dyDescent="0.2">
      <c r="A89" s="114" t="s">
        <v>152</v>
      </c>
      <c r="B89" s="115" t="s">
        <v>41</v>
      </c>
      <c r="C89" s="114" t="s">
        <v>154</v>
      </c>
      <c r="D89" s="115" t="s">
        <v>109</v>
      </c>
      <c r="E89" s="114" t="s">
        <v>136</v>
      </c>
      <c r="F89" s="116">
        <v>49.95</v>
      </c>
      <c r="G89" s="114">
        <v>1568</v>
      </c>
      <c r="H89" s="117">
        <f t="shared" si="1"/>
        <v>78321.600000000006</v>
      </c>
    </row>
    <row r="90" spans="1:8" x14ac:dyDescent="0.2">
      <c r="A90" s="114" t="s">
        <v>152</v>
      </c>
      <c r="B90" s="115" t="s">
        <v>116</v>
      </c>
      <c r="C90" s="114" t="s">
        <v>83</v>
      </c>
      <c r="D90" s="115" t="s">
        <v>260</v>
      </c>
      <c r="E90" s="114" t="s">
        <v>189</v>
      </c>
      <c r="F90" s="116">
        <v>34.99</v>
      </c>
      <c r="G90" s="114">
        <v>2236</v>
      </c>
      <c r="H90" s="117">
        <f t="shared" si="1"/>
        <v>78237.64</v>
      </c>
    </row>
    <row r="91" spans="1:8" x14ac:dyDescent="0.2">
      <c r="A91" s="114" t="s">
        <v>40</v>
      </c>
      <c r="B91" s="115" t="s">
        <v>61</v>
      </c>
      <c r="C91" s="114" t="s">
        <v>64</v>
      </c>
      <c r="D91" s="115" t="s">
        <v>280</v>
      </c>
      <c r="E91" s="114" t="s">
        <v>59</v>
      </c>
      <c r="F91" s="116">
        <v>69</v>
      </c>
      <c r="G91" s="114">
        <v>1124</v>
      </c>
      <c r="H91" s="117">
        <f t="shared" si="1"/>
        <v>77556</v>
      </c>
    </row>
    <row r="92" spans="1:8" x14ac:dyDescent="0.2">
      <c r="A92" s="114" t="s">
        <v>152</v>
      </c>
      <c r="B92" s="115" t="s">
        <v>116</v>
      </c>
      <c r="C92" s="114" t="s">
        <v>83</v>
      </c>
      <c r="D92" s="115" t="s">
        <v>260</v>
      </c>
      <c r="E92" s="114" t="s">
        <v>106</v>
      </c>
      <c r="F92" s="116">
        <v>34.99</v>
      </c>
      <c r="G92" s="114">
        <v>2184</v>
      </c>
      <c r="H92" s="117">
        <f t="shared" si="1"/>
        <v>76418.16</v>
      </c>
    </row>
    <row r="93" spans="1:8" x14ac:dyDescent="0.2">
      <c r="A93" s="114" t="s">
        <v>152</v>
      </c>
      <c r="B93" s="115" t="s">
        <v>116</v>
      </c>
      <c r="C93" s="114" t="s">
        <v>83</v>
      </c>
      <c r="D93" s="115" t="s">
        <v>260</v>
      </c>
      <c r="E93" s="114" t="s">
        <v>79</v>
      </c>
      <c r="F93" s="116">
        <v>34.99</v>
      </c>
      <c r="G93" s="114">
        <v>2173</v>
      </c>
      <c r="H93" s="117">
        <f t="shared" si="1"/>
        <v>76033.27</v>
      </c>
    </row>
    <row r="94" spans="1:8" x14ac:dyDescent="0.2">
      <c r="A94" s="114" t="s">
        <v>40</v>
      </c>
      <c r="B94" s="115" t="s">
        <v>74</v>
      </c>
      <c r="C94" s="114" t="s">
        <v>73</v>
      </c>
      <c r="D94" s="115" t="s">
        <v>281</v>
      </c>
      <c r="E94" s="114" t="s">
        <v>52</v>
      </c>
      <c r="F94" s="116">
        <v>250</v>
      </c>
      <c r="G94" s="114">
        <v>296</v>
      </c>
      <c r="H94" s="117">
        <f t="shared" si="1"/>
        <v>74000</v>
      </c>
    </row>
    <row r="95" spans="1:8" x14ac:dyDescent="0.2">
      <c r="A95" s="114" t="s">
        <v>40</v>
      </c>
      <c r="B95" s="115" t="s">
        <v>93</v>
      </c>
      <c r="C95" s="114" t="s">
        <v>94</v>
      </c>
      <c r="D95" s="115" t="s">
        <v>263</v>
      </c>
      <c r="E95" s="114" t="s">
        <v>67</v>
      </c>
      <c r="F95" s="116">
        <v>529</v>
      </c>
      <c r="G95" s="114">
        <v>139</v>
      </c>
      <c r="H95" s="117">
        <f t="shared" si="1"/>
        <v>73531</v>
      </c>
    </row>
    <row r="96" spans="1:8" x14ac:dyDescent="0.2">
      <c r="A96" s="114" t="s">
        <v>152</v>
      </c>
      <c r="B96" s="115" t="s">
        <v>41</v>
      </c>
      <c r="C96" s="114" t="s">
        <v>169</v>
      </c>
      <c r="D96" s="115" t="s">
        <v>109</v>
      </c>
      <c r="E96" s="114" t="s">
        <v>106</v>
      </c>
      <c r="F96" s="116">
        <v>54.95</v>
      </c>
      <c r="G96" s="114">
        <v>1330</v>
      </c>
      <c r="H96" s="117">
        <f t="shared" si="1"/>
        <v>73083.5</v>
      </c>
    </row>
    <row r="97" spans="1:8" x14ac:dyDescent="0.2">
      <c r="A97" s="114" t="s">
        <v>152</v>
      </c>
      <c r="B97" s="115" t="s">
        <v>41</v>
      </c>
      <c r="C97" s="114" t="s">
        <v>159</v>
      </c>
      <c r="D97" s="115" t="s">
        <v>109</v>
      </c>
      <c r="E97" s="114" t="s">
        <v>79</v>
      </c>
      <c r="F97" s="116">
        <v>44.95</v>
      </c>
      <c r="G97" s="114">
        <v>1594</v>
      </c>
      <c r="H97" s="117">
        <f t="shared" si="1"/>
        <v>71650.3</v>
      </c>
    </row>
    <row r="98" spans="1:8" x14ac:dyDescent="0.2">
      <c r="A98" s="114" t="s">
        <v>40</v>
      </c>
      <c r="B98" s="115" t="s">
        <v>93</v>
      </c>
      <c r="C98" s="114" t="s">
        <v>110</v>
      </c>
      <c r="D98" s="115" t="s">
        <v>275</v>
      </c>
      <c r="E98" s="114" t="s">
        <v>52</v>
      </c>
      <c r="F98" s="116">
        <v>189</v>
      </c>
      <c r="G98" s="114">
        <v>378</v>
      </c>
      <c r="H98" s="117">
        <f t="shared" si="1"/>
        <v>71442</v>
      </c>
    </row>
    <row r="99" spans="1:8" x14ac:dyDescent="0.2">
      <c r="A99" s="114" t="s">
        <v>152</v>
      </c>
      <c r="B99" s="115" t="s">
        <v>41</v>
      </c>
      <c r="C99" s="114" t="s">
        <v>108</v>
      </c>
      <c r="D99" s="115" t="s">
        <v>109</v>
      </c>
      <c r="E99" s="114" t="s">
        <v>134</v>
      </c>
      <c r="F99" s="116">
        <v>58.95</v>
      </c>
      <c r="G99" s="114">
        <v>1209</v>
      </c>
      <c r="H99" s="117">
        <f t="shared" si="1"/>
        <v>71270.55</v>
      </c>
    </row>
    <row r="100" spans="1:8" x14ac:dyDescent="0.2">
      <c r="A100" s="114" t="s">
        <v>152</v>
      </c>
      <c r="B100" s="115" t="s">
        <v>41</v>
      </c>
      <c r="C100" s="114" t="s">
        <v>108</v>
      </c>
      <c r="D100" s="115" t="s">
        <v>66</v>
      </c>
      <c r="E100" s="114" t="s">
        <v>136</v>
      </c>
      <c r="F100" s="116">
        <v>48.95</v>
      </c>
      <c r="G100" s="114">
        <v>1453</v>
      </c>
      <c r="H100" s="117">
        <f t="shared" si="1"/>
        <v>71124.350000000006</v>
      </c>
    </row>
    <row r="101" spans="1:8" x14ac:dyDescent="0.2">
      <c r="A101" s="114" t="s">
        <v>40</v>
      </c>
      <c r="B101" s="115" t="s">
        <v>93</v>
      </c>
      <c r="C101" s="114" t="s">
        <v>92</v>
      </c>
      <c r="D101" s="115" t="s">
        <v>282</v>
      </c>
      <c r="E101" s="114" t="s">
        <v>79</v>
      </c>
      <c r="F101" s="116">
        <v>179</v>
      </c>
      <c r="G101" s="114">
        <v>396</v>
      </c>
      <c r="H101" s="117">
        <f t="shared" si="1"/>
        <v>70884</v>
      </c>
    </row>
    <row r="102" spans="1:8" x14ac:dyDescent="0.2">
      <c r="A102" s="114" t="s">
        <v>40</v>
      </c>
      <c r="B102" s="115" t="s">
        <v>74</v>
      </c>
      <c r="C102" s="114" t="s">
        <v>78</v>
      </c>
      <c r="D102" s="115" t="s">
        <v>283</v>
      </c>
      <c r="E102" s="114" t="s">
        <v>52</v>
      </c>
      <c r="F102" s="116">
        <v>189</v>
      </c>
      <c r="G102" s="114">
        <v>363</v>
      </c>
      <c r="H102" s="117">
        <f t="shared" si="1"/>
        <v>68607</v>
      </c>
    </row>
    <row r="103" spans="1:8" x14ac:dyDescent="0.2">
      <c r="A103" s="114" t="s">
        <v>40</v>
      </c>
      <c r="B103" s="115" t="s">
        <v>41</v>
      </c>
      <c r="C103" s="114" t="s">
        <v>49</v>
      </c>
      <c r="D103" s="115" t="s">
        <v>284</v>
      </c>
      <c r="E103" s="114" t="s">
        <v>52</v>
      </c>
      <c r="F103" s="116">
        <v>399</v>
      </c>
      <c r="G103" s="114">
        <v>171</v>
      </c>
      <c r="H103" s="117">
        <f t="shared" si="1"/>
        <v>68229</v>
      </c>
    </row>
    <row r="104" spans="1:8" x14ac:dyDescent="0.2">
      <c r="A104" s="114" t="s">
        <v>152</v>
      </c>
      <c r="B104" s="115" t="s">
        <v>41</v>
      </c>
      <c r="C104" s="114" t="s">
        <v>108</v>
      </c>
      <c r="D104" s="115" t="s">
        <v>105</v>
      </c>
      <c r="E104" s="114" t="s">
        <v>136</v>
      </c>
      <c r="F104" s="116">
        <v>52.95</v>
      </c>
      <c r="G104" s="114">
        <v>1287</v>
      </c>
      <c r="H104" s="117">
        <f t="shared" si="1"/>
        <v>68146.650000000009</v>
      </c>
    </row>
    <row r="105" spans="1:8" x14ac:dyDescent="0.2">
      <c r="A105" s="114" t="s">
        <v>115</v>
      </c>
      <c r="B105" s="115" t="s">
        <v>125</v>
      </c>
      <c r="C105" s="114" t="s">
        <v>137</v>
      </c>
      <c r="D105" s="115" t="s">
        <v>147</v>
      </c>
      <c r="E105" s="114" t="s">
        <v>148</v>
      </c>
      <c r="F105" s="116">
        <v>12.99</v>
      </c>
      <c r="G105" s="114">
        <v>5123</v>
      </c>
      <c r="H105" s="117">
        <f t="shared" si="1"/>
        <v>66547.77</v>
      </c>
    </row>
    <row r="106" spans="1:8" x14ac:dyDescent="0.2">
      <c r="A106" s="114" t="s">
        <v>152</v>
      </c>
      <c r="B106" s="115" t="s">
        <v>41</v>
      </c>
      <c r="C106" s="114" t="s">
        <v>154</v>
      </c>
      <c r="D106" s="115" t="s">
        <v>109</v>
      </c>
      <c r="E106" s="114" t="s">
        <v>67</v>
      </c>
      <c r="F106" s="116">
        <v>49.95</v>
      </c>
      <c r="G106" s="114">
        <v>1311</v>
      </c>
      <c r="H106" s="117">
        <f t="shared" si="1"/>
        <v>65484.450000000004</v>
      </c>
    </row>
    <row r="107" spans="1:8" x14ac:dyDescent="0.2">
      <c r="A107" s="114" t="s">
        <v>152</v>
      </c>
      <c r="B107" s="115" t="s">
        <v>41</v>
      </c>
      <c r="C107" s="114" t="s">
        <v>169</v>
      </c>
      <c r="D107" s="115" t="s">
        <v>109</v>
      </c>
      <c r="E107" s="114" t="s">
        <v>72</v>
      </c>
      <c r="F107" s="116">
        <v>54.95</v>
      </c>
      <c r="G107" s="114">
        <v>1180</v>
      </c>
      <c r="H107" s="117">
        <f t="shared" si="1"/>
        <v>64841</v>
      </c>
    </row>
    <row r="108" spans="1:8" x14ac:dyDescent="0.2">
      <c r="A108" s="114" t="s">
        <v>152</v>
      </c>
      <c r="B108" s="115" t="s">
        <v>41</v>
      </c>
      <c r="C108" s="114" t="s">
        <v>159</v>
      </c>
      <c r="D108" s="115" t="s">
        <v>109</v>
      </c>
      <c r="E108" s="114" t="s">
        <v>72</v>
      </c>
      <c r="F108" s="116">
        <v>44.95</v>
      </c>
      <c r="G108" s="114">
        <v>1401</v>
      </c>
      <c r="H108" s="117">
        <f t="shared" si="1"/>
        <v>62974.950000000004</v>
      </c>
    </row>
    <row r="109" spans="1:8" x14ac:dyDescent="0.2">
      <c r="A109" s="114" t="s">
        <v>115</v>
      </c>
      <c r="B109" s="115" t="s">
        <v>125</v>
      </c>
      <c r="C109" s="114" t="s">
        <v>126</v>
      </c>
      <c r="D109" s="115" t="s">
        <v>195</v>
      </c>
      <c r="E109" s="114" t="s">
        <v>96</v>
      </c>
      <c r="F109" s="116">
        <v>28.99</v>
      </c>
      <c r="G109" s="114">
        <v>2140</v>
      </c>
      <c r="H109" s="117">
        <f t="shared" si="1"/>
        <v>62038.6</v>
      </c>
    </row>
    <row r="110" spans="1:8" x14ac:dyDescent="0.2">
      <c r="A110" s="114" t="s">
        <v>40</v>
      </c>
      <c r="B110" s="115" t="s">
        <v>82</v>
      </c>
      <c r="C110" s="114" t="s">
        <v>89</v>
      </c>
      <c r="D110" s="115" t="s">
        <v>285</v>
      </c>
      <c r="E110" s="114" t="s">
        <v>67</v>
      </c>
      <c r="F110" s="116">
        <v>195</v>
      </c>
      <c r="G110" s="114">
        <v>313</v>
      </c>
      <c r="H110" s="117">
        <f t="shared" si="1"/>
        <v>61035</v>
      </c>
    </row>
    <row r="111" spans="1:8" x14ac:dyDescent="0.2">
      <c r="A111" s="114" t="s">
        <v>152</v>
      </c>
      <c r="B111" s="115" t="s">
        <v>82</v>
      </c>
      <c r="C111" s="114" t="s">
        <v>179</v>
      </c>
      <c r="D111" s="115" t="s">
        <v>66</v>
      </c>
      <c r="E111" s="114" t="s">
        <v>197</v>
      </c>
      <c r="F111" s="116">
        <v>24.99</v>
      </c>
      <c r="G111" s="114">
        <v>2436</v>
      </c>
      <c r="H111" s="117">
        <f t="shared" si="1"/>
        <v>60875.64</v>
      </c>
    </row>
    <row r="112" spans="1:8" x14ac:dyDescent="0.2">
      <c r="A112" s="114" t="s">
        <v>40</v>
      </c>
      <c r="B112" s="115" t="s">
        <v>93</v>
      </c>
      <c r="C112" s="114" t="s">
        <v>103</v>
      </c>
      <c r="D112" s="115" t="s">
        <v>269</v>
      </c>
      <c r="E112" s="114" t="s">
        <v>67</v>
      </c>
      <c r="F112" s="116">
        <v>384</v>
      </c>
      <c r="G112" s="114">
        <v>157</v>
      </c>
      <c r="H112" s="117">
        <f t="shared" si="1"/>
        <v>60288</v>
      </c>
    </row>
    <row r="113" spans="1:8" x14ac:dyDescent="0.2">
      <c r="A113" s="114" t="s">
        <v>40</v>
      </c>
      <c r="B113" s="115" t="s">
        <v>93</v>
      </c>
      <c r="C113" s="114" t="s">
        <v>92</v>
      </c>
      <c r="D113" s="115" t="s">
        <v>282</v>
      </c>
      <c r="E113" s="114" t="s">
        <v>98</v>
      </c>
      <c r="F113" s="116">
        <v>179</v>
      </c>
      <c r="G113" s="114">
        <v>335</v>
      </c>
      <c r="H113" s="117">
        <f t="shared" si="1"/>
        <v>59965</v>
      </c>
    </row>
    <row r="114" spans="1:8" x14ac:dyDescent="0.2">
      <c r="A114" s="114" t="s">
        <v>152</v>
      </c>
      <c r="B114" s="115" t="s">
        <v>41</v>
      </c>
      <c r="C114" s="114" t="s">
        <v>159</v>
      </c>
      <c r="D114" s="115" t="s">
        <v>66</v>
      </c>
      <c r="E114" s="114" t="s">
        <v>79</v>
      </c>
      <c r="F114" s="116">
        <v>32.950000000000003</v>
      </c>
      <c r="G114" s="114">
        <v>1811</v>
      </c>
      <c r="H114" s="117">
        <f t="shared" si="1"/>
        <v>59672.450000000004</v>
      </c>
    </row>
    <row r="115" spans="1:8" x14ac:dyDescent="0.2">
      <c r="A115" s="114" t="s">
        <v>40</v>
      </c>
      <c r="B115" s="115" t="s">
        <v>93</v>
      </c>
      <c r="C115" s="114" t="s">
        <v>92</v>
      </c>
      <c r="D115" s="115" t="s">
        <v>282</v>
      </c>
      <c r="E115" s="114" t="s">
        <v>72</v>
      </c>
      <c r="F115" s="116">
        <v>179</v>
      </c>
      <c r="G115" s="114">
        <v>332</v>
      </c>
      <c r="H115" s="117">
        <f t="shared" si="1"/>
        <v>59428</v>
      </c>
    </row>
    <row r="116" spans="1:8" x14ac:dyDescent="0.2">
      <c r="A116" s="114" t="s">
        <v>152</v>
      </c>
      <c r="B116" s="115" t="s">
        <v>82</v>
      </c>
      <c r="C116" s="114" t="s">
        <v>179</v>
      </c>
      <c r="D116" s="115" t="s">
        <v>66</v>
      </c>
      <c r="E116" s="114" t="s">
        <v>198</v>
      </c>
      <c r="F116" s="116">
        <v>24.99</v>
      </c>
      <c r="G116" s="114">
        <v>2331</v>
      </c>
      <c r="H116" s="117">
        <f t="shared" si="1"/>
        <v>58251.689999999995</v>
      </c>
    </row>
    <row r="117" spans="1:8" x14ac:dyDescent="0.2">
      <c r="A117" s="114" t="s">
        <v>152</v>
      </c>
      <c r="B117" s="115" t="s">
        <v>82</v>
      </c>
      <c r="C117" s="114" t="s">
        <v>163</v>
      </c>
      <c r="D117" s="115" t="s">
        <v>66</v>
      </c>
      <c r="E117" s="114" t="s">
        <v>199</v>
      </c>
      <c r="F117" s="116">
        <v>39.950000000000003</v>
      </c>
      <c r="G117" s="114">
        <v>1452</v>
      </c>
      <c r="H117" s="117">
        <f t="shared" si="1"/>
        <v>58007.4</v>
      </c>
    </row>
    <row r="118" spans="1:8" x14ac:dyDescent="0.2">
      <c r="A118" s="114" t="s">
        <v>40</v>
      </c>
      <c r="B118" s="115" t="s">
        <v>93</v>
      </c>
      <c r="C118" s="114" t="s">
        <v>92</v>
      </c>
      <c r="D118" s="115" t="s">
        <v>282</v>
      </c>
      <c r="E118" s="114" t="s">
        <v>67</v>
      </c>
      <c r="F118" s="116">
        <v>179</v>
      </c>
      <c r="G118" s="114">
        <v>322</v>
      </c>
      <c r="H118" s="117">
        <f t="shared" si="1"/>
        <v>57638</v>
      </c>
    </row>
    <row r="119" spans="1:8" x14ac:dyDescent="0.2">
      <c r="A119" s="114" t="s">
        <v>40</v>
      </c>
      <c r="B119" s="115" t="s">
        <v>93</v>
      </c>
      <c r="C119" s="114" t="s">
        <v>94</v>
      </c>
      <c r="D119" s="115" t="s">
        <v>263</v>
      </c>
      <c r="E119" s="114" t="s">
        <v>79</v>
      </c>
      <c r="F119" s="116">
        <v>529</v>
      </c>
      <c r="G119" s="114">
        <v>106</v>
      </c>
      <c r="H119" s="117">
        <f t="shared" si="1"/>
        <v>56074</v>
      </c>
    </row>
    <row r="120" spans="1:8" x14ac:dyDescent="0.2">
      <c r="A120" s="114" t="s">
        <v>152</v>
      </c>
      <c r="B120" s="115" t="s">
        <v>82</v>
      </c>
      <c r="C120" s="114" t="s">
        <v>179</v>
      </c>
      <c r="D120" s="115" t="s">
        <v>66</v>
      </c>
      <c r="E120" s="114" t="s">
        <v>168</v>
      </c>
      <c r="F120" s="116">
        <v>24.99</v>
      </c>
      <c r="G120" s="114">
        <v>2189</v>
      </c>
      <c r="H120" s="117">
        <f t="shared" si="1"/>
        <v>54703.109999999993</v>
      </c>
    </row>
    <row r="121" spans="1:8" x14ac:dyDescent="0.2">
      <c r="A121" s="114" t="s">
        <v>40</v>
      </c>
      <c r="B121" s="115" t="s">
        <v>93</v>
      </c>
      <c r="C121" s="114" t="s">
        <v>97</v>
      </c>
      <c r="D121" s="115" t="s">
        <v>286</v>
      </c>
      <c r="E121" s="114" t="s">
        <v>59</v>
      </c>
      <c r="F121" s="116">
        <v>119</v>
      </c>
      <c r="G121" s="114">
        <v>456</v>
      </c>
      <c r="H121" s="117">
        <f t="shared" si="1"/>
        <v>54264</v>
      </c>
    </row>
    <row r="122" spans="1:8" x14ac:dyDescent="0.2">
      <c r="A122" s="114" t="s">
        <v>152</v>
      </c>
      <c r="B122" s="115" t="s">
        <v>41</v>
      </c>
      <c r="C122" s="114" t="s">
        <v>159</v>
      </c>
      <c r="D122" s="115" t="s">
        <v>105</v>
      </c>
      <c r="E122" s="114" t="s">
        <v>72</v>
      </c>
      <c r="F122" s="116">
        <v>39.950000000000003</v>
      </c>
      <c r="G122" s="114">
        <v>1351</v>
      </c>
      <c r="H122" s="117">
        <f t="shared" si="1"/>
        <v>53972.450000000004</v>
      </c>
    </row>
    <row r="123" spans="1:8" x14ac:dyDescent="0.2">
      <c r="A123" s="114" t="s">
        <v>40</v>
      </c>
      <c r="B123" s="115" t="s">
        <v>82</v>
      </c>
      <c r="C123" s="114" t="s">
        <v>85</v>
      </c>
      <c r="D123" s="115" t="s">
        <v>261</v>
      </c>
      <c r="E123" s="114" t="s">
        <v>59</v>
      </c>
      <c r="F123" s="116">
        <v>214</v>
      </c>
      <c r="G123" s="114">
        <v>251</v>
      </c>
      <c r="H123" s="117">
        <f t="shared" si="1"/>
        <v>53714</v>
      </c>
    </row>
    <row r="124" spans="1:8" x14ac:dyDescent="0.2">
      <c r="A124" s="114" t="s">
        <v>115</v>
      </c>
      <c r="B124" s="115" t="s">
        <v>74</v>
      </c>
      <c r="C124" s="114" t="s">
        <v>124</v>
      </c>
      <c r="D124" s="115" t="s">
        <v>287</v>
      </c>
      <c r="E124" s="114" t="s">
        <v>96</v>
      </c>
      <c r="F124" s="116">
        <v>15.5</v>
      </c>
      <c r="G124" s="114">
        <v>3434</v>
      </c>
      <c r="H124" s="117">
        <f t="shared" si="1"/>
        <v>53227</v>
      </c>
    </row>
    <row r="125" spans="1:8" x14ac:dyDescent="0.2">
      <c r="A125" s="114" t="s">
        <v>152</v>
      </c>
      <c r="B125" s="115" t="s">
        <v>41</v>
      </c>
      <c r="C125" s="114" t="s">
        <v>154</v>
      </c>
      <c r="D125" s="115" t="s">
        <v>66</v>
      </c>
      <c r="E125" s="114" t="s">
        <v>67</v>
      </c>
      <c r="F125" s="116">
        <v>37.950000000000003</v>
      </c>
      <c r="G125" s="114">
        <v>1402</v>
      </c>
      <c r="H125" s="117">
        <f t="shared" si="1"/>
        <v>53205.9</v>
      </c>
    </row>
    <row r="126" spans="1:8" x14ac:dyDescent="0.2">
      <c r="A126" s="114" t="s">
        <v>152</v>
      </c>
      <c r="B126" s="115" t="s">
        <v>41</v>
      </c>
      <c r="C126" s="114" t="s">
        <v>159</v>
      </c>
      <c r="D126" s="115" t="s">
        <v>109</v>
      </c>
      <c r="E126" s="114" t="s">
        <v>106</v>
      </c>
      <c r="F126" s="116">
        <v>44.95</v>
      </c>
      <c r="G126" s="114">
        <v>1168</v>
      </c>
      <c r="H126" s="117">
        <f t="shared" si="1"/>
        <v>52501.600000000006</v>
      </c>
    </row>
    <row r="127" spans="1:8" x14ac:dyDescent="0.2">
      <c r="A127" s="114" t="s">
        <v>40</v>
      </c>
      <c r="B127" s="115" t="s">
        <v>74</v>
      </c>
      <c r="C127" s="114" t="s">
        <v>73</v>
      </c>
      <c r="D127" s="115" t="s">
        <v>288</v>
      </c>
      <c r="E127" s="114" t="s">
        <v>59</v>
      </c>
      <c r="F127" s="116">
        <v>250</v>
      </c>
      <c r="G127" s="114">
        <v>210</v>
      </c>
      <c r="H127" s="117">
        <f t="shared" si="1"/>
        <v>52500</v>
      </c>
    </row>
    <row r="128" spans="1:8" x14ac:dyDescent="0.2">
      <c r="A128" s="114" t="s">
        <v>115</v>
      </c>
      <c r="B128" s="115" t="s">
        <v>125</v>
      </c>
      <c r="C128" s="114" t="s">
        <v>142</v>
      </c>
      <c r="D128" s="115" t="s">
        <v>147</v>
      </c>
      <c r="E128" s="114" t="s">
        <v>148</v>
      </c>
      <c r="F128" s="116">
        <v>16.989999999999998</v>
      </c>
      <c r="G128" s="114">
        <v>3056</v>
      </c>
      <c r="H128" s="117">
        <f t="shared" si="1"/>
        <v>51921.439999999995</v>
      </c>
    </row>
    <row r="129" spans="1:8" x14ac:dyDescent="0.2">
      <c r="A129" s="114" t="s">
        <v>152</v>
      </c>
      <c r="B129" s="115" t="s">
        <v>41</v>
      </c>
      <c r="C129" s="114" t="s">
        <v>65</v>
      </c>
      <c r="D129" s="115" t="s">
        <v>109</v>
      </c>
      <c r="E129" s="114" t="s">
        <v>67</v>
      </c>
      <c r="F129" s="116">
        <v>129.94999999999999</v>
      </c>
      <c r="G129" s="114">
        <v>389</v>
      </c>
      <c r="H129" s="117">
        <f t="shared" si="1"/>
        <v>50550.549999999996</v>
      </c>
    </row>
    <row r="130" spans="1:8" x14ac:dyDescent="0.2">
      <c r="A130" s="114" t="s">
        <v>152</v>
      </c>
      <c r="B130" s="115" t="s">
        <v>41</v>
      </c>
      <c r="C130" s="114" t="s">
        <v>154</v>
      </c>
      <c r="D130" s="115" t="s">
        <v>105</v>
      </c>
      <c r="E130" s="114" t="s">
        <v>134</v>
      </c>
      <c r="F130" s="116">
        <v>43.95</v>
      </c>
      <c r="G130" s="114">
        <v>1147</v>
      </c>
      <c r="H130" s="117">
        <f t="shared" si="1"/>
        <v>50410.65</v>
      </c>
    </row>
    <row r="131" spans="1:8" x14ac:dyDescent="0.2">
      <c r="A131" s="114" t="s">
        <v>152</v>
      </c>
      <c r="B131" s="115" t="s">
        <v>41</v>
      </c>
      <c r="C131" s="114" t="s">
        <v>108</v>
      </c>
      <c r="D131" s="115" t="s">
        <v>105</v>
      </c>
      <c r="E131" s="114" t="s">
        <v>134</v>
      </c>
      <c r="F131" s="116">
        <v>52.95</v>
      </c>
      <c r="G131" s="114">
        <v>935</v>
      </c>
      <c r="H131" s="117">
        <f t="shared" si="1"/>
        <v>49508.25</v>
      </c>
    </row>
    <row r="132" spans="1:8" x14ac:dyDescent="0.2">
      <c r="A132" s="114" t="s">
        <v>152</v>
      </c>
      <c r="B132" s="115" t="s">
        <v>125</v>
      </c>
      <c r="C132" s="114" t="s">
        <v>185</v>
      </c>
      <c r="D132" s="115" t="s">
        <v>289</v>
      </c>
      <c r="E132" s="114" t="s">
        <v>79</v>
      </c>
      <c r="F132" s="116">
        <v>14.99</v>
      </c>
      <c r="G132" s="114">
        <v>3270</v>
      </c>
      <c r="H132" s="117">
        <f t="shared" si="1"/>
        <v>49017.3</v>
      </c>
    </row>
    <row r="133" spans="1:8" x14ac:dyDescent="0.2">
      <c r="A133" s="114" t="s">
        <v>152</v>
      </c>
      <c r="B133" s="115" t="s">
        <v>41</v>
      </c>
      <c r="C133" s="114" t="s">
        <v>154</v>
      </c>
      <c r="D133" s="115" t="s">
        <v>109</v>
      </c>
      <c r="E133" s="114" t="s">
        <v>134</v>
      </c>
      <c r="F133" s="116">
        <v>49.95</v>
      </c>
      <c r="G133" s="114">
        <v>979</v>
      </c>
      <c r="H133" s="117">
        <f t="shared" si="1"/>
        <v>48901.05</v>
      </c>
    </row>
    <row r="134" spans="1:8" x14ac:dyDescent="0.2">
      <c r="A134" s="114" t="s">
        <v>152</v>
      </c>
      <c r="B134" s="115" t="s">
        <v>41</v>
      </c>
      <c r="C134" s="114" t="s">
        <v>65</v>
      </c>
      <c r="D134" s="115" t="s">
        <v>109</v>
      </c>
      <c r="E134" s="114" t="s">
        <v>136</v>
      </c>
      <c r="F134" s="116">
        <v>129.94999999999999</v>
      </c>
      <c r="G134" s="114">
        <v>376</v>
      </c>
      <c r="H134" s="117">
        <f t="shared" si="1"/>
        <v>48861.2</v>
      </c>
    </row>
    <row r="135" spans="1:8" x14ac:dyDescent="0.2">
      <c r="A135" s="114" t="s">
        <v>152</v>
      </c>
      <c r="B135" s="115" t="s">
        <v>82</v>
      </c>
      <c r="C135" s="114" t="s">
        <v>163</v>
      </c>
      <c r="D135" s="115" t="s">
        <v>66</v>
      </c>
      <c r="E135" s="114" t="s">
        <v>197</v>
      </c>
      <c r="F135" s="116">
        <v>39.950000000000003</v>
      </c>
      <c r="G135" s="114">
        <v>1223</v>
      </c>
      <c r="H135" s="117">
        <f t="shared" ref="H135:H198" si="2">F135*G135</f>
        <v>48858.850000000006</v>
      </c>
    </row>
    <row r="136" spans="1:8" x14ac:dyDescent="0.2">
      <c r="A136" s="114" t="s">
        <v>40</v>
      </c>
      <c r="B136" s="115" t="s">
        <v>93</v>
      </c>
      <c r="C136" s="114" t="s">
        <v>97</v>
      </c>
      <c r="D136" s="115" t="s">
        <v>286</v>
      </c>
      <c r="E136" s="114" t="s">
        <v>67</v>
      </c>
      <c r="F136" s="116">
        <v>119</v>
      </c>
      <c r="G136" s="114">
        <v>405</v>
      </c>
      <c r="H136" s="117">
        <f t="shared" si="2"/>
        <v>48195</v>
      </c>
    </row>
    <row r="137" spans="1:8" x14ac:dyDescent="0.2">
      <c r="A137" s="114" t="s">
        <v>152</v>
      </c>
      <c r="B137" s="115" t="s">
        <v>82</v>
      </c>
      <c r="C137" s="114" t="s">
        <v>163</v>
      </c>
      <c r="D137" s="115" t="s">
        <v>66</v>
      </c>
      <c r="E137" s="114" t="s">
        <v>204</v>
      </c>
      <c r="F137" s="116">
        <v>39.950000000000003</v>
      </c>
      <c r="G137" s="114">
        <v>1205</v>
      </c>
      <c r="H137" s="117">
        <f t="shared" si="2"/>
        <v>48139.75</v>
      </c>
    </row>
    <row r="138" spans="1:8" x14ac:dyDescent="0.2">
      <c r="A138" s="114" t="s">
        <v>152</v>
      </c>
      <c r="B138" s="115" t="s">
        <v>41</v>
      </c>
      <c r="C138" s="114" t="s">
        <v>154</v>
      </c>
      <c r="D138" s="115" t="s">
        <v>66</v>
      </c>
      <c r="E138" s="114" t="s">
        <v>136</v>
      </c>
      <c r="F138" s="116">
        <v>37.950000000000003</v>
      </c>
      <c r="G138" s="114">
        <v>1232</v>
      </c>
      <c r="H138" s="117">
        <f t="shared" si="2"/>
        <v>46754.400000000001</v>
      </c>
    </row>
    <row r="139" spans="1:8" x14ac:dyDescent="0.2">
      <c r="A139" s="114" t="s">
        <v>152</v>
      </c>
      <c r="B139" s="115" t="s">
        <v>116</v>
      </c>
      <c r="C139" s="114" t="s">
        <v>83</v>
      </c>
      <c r="D139" s="115" t="s">
        <v>260</v>
      </c>
      <c r="E139" s="114" t="s">
        <v>136</v>
      </c>
      <c r="F139" s="116">
        <v>34.99</v>
      </c>
      <c r="G139" s="114">
        <v>1323</v>
      </c>
      <c r="H139" s="117">
        <f t="shared" si="2"/>
        <v>46291.770000000004</v>
      </c>
    </row>
    <row r="140" spans="1:8" x14ac:dyDescent="0.2">
      <c r="A140" s="114" t="s">
        <v>152</v>
      </c>
      <c r="B140" s="115" t="s">
        <v>82</v>
      </c>
      <c r="C140" s="114" t="s">
        <v>163</v>
      </c>
      <c r="D140" s="115" t="s">
        <v>66</v>
      </c>
      <c r="E140" s="114" t="s">
        <v>198</v>
      </c>
      <c r="F140" s="116">
        <v>39.950000000000003</v>
      </c>
      <c r="G140" s="114">
        <v>1150</v>
      </c>
      <c r="H140" s="117">
        <f t="shared" si="2"/>
        <v>45942.5</v>
      </c>
    </row>
    <row r="141" spans="1:8" x14ac:dyDescent="0.2">
      <c r="A141" s="114" t="s">
        <v>40</v>
      </c>
      <c r="B141" s="115" t="s">
        <v>82</v>
      </c>
      <c r="C141" s="114" t="s">
        <v>81</v>
      </c>
      <c r="D141" s="115" t="s">
        <v>262</v>
      </c>
      <c r="E141" s="114" t="s">
        <v>59</v>
      </c>
      <c r="F141" s="116">
        <v>176</v>
      </c>
      <c r="G141" s="114">
        <v>260</v>
      </c>
      <c r="H141" s="117">
        <f t="shared" si="2"/>
        <v>45760</v>
      </c>
    </row>
    <row r="142" spans="1:8" x14ac:dyDescent="0.2">
      <c r="A142" s="114" t="s">
        <v>152</v>
      </c>
      <c r="B142" s="115" t="s">
        <v>41</v>
      </c>
      <c r="C142" s="114" t="s">
        <v>159</v>
      </c>
      <c r="D142" s="115" t="s">
        <v>66</v>
      </c>
      <c r="E142" s="114" t="s">
        <v>106</v>
      </c>
      <c r="F142" s="116">
        <v>32.950000000000003</v>
      </c>
      <c r="G142" s="114">
        <v>1362</v>
      </c>
      <c r="H142" s="117">
        <f t="shared" si="2"/>
        <v>44877.9</v>
      </c>
    </row>
    <row r="143" spans="1:8" x14ac:dyDescent="0.2">
      <c r="A143" s="114" t="s">
        <v>40</v>
      </c>
      <c r="B143" s="115" t="s">
        <v>41</v>
      </c>
      <c r="C143" s="114" t="s">
        <v>56</v>
      </c>
      <c r="D143" s="115" t="s">
        <v>290</v>
      </c>
      <c r="E143" s="114" t="s">
        <v>52</v>
      </c>
      <c r="F143" s="116">
        <v>245</v>
      </c>
      <c r="G143" s="114">
        <v>182</v>
      </c>
      <c r="H143" s="117">
        <f t="shared" si="2"/>
        <v>44590</v>
      </c>
    </row>
    <row r="144" spans="1:8" x14ac:dyDescent="0.2">
      <c r="A144" s="114" t="s">
        <v>152</v>
      </c>
      <c r="B144" s="115" t="s">
        <v>125</v>
      </c>
      <c r="C144" s="114" t="s">
        <v>188</v>
      </c>
      <c r="D144" s="115" t="s">
        <v>291</v>
      </c>
      <c r="E144" s="114" t="s">
        <v>67</v>
      </c>
      <c r="F144" s="116">
        <v>10.99</v>
      </c>
      <c r="G144" s="114">
        <v>3928</v>
      </c>
      <c r="H144" s="117">
        <f t="shared" si="2"/>
        <v>43168.72</v>
      </c>
    </row>
    <row r="145" spans="1:8" x14ac:dyDescent="0.2">
      <c r="A145" s="114" t="s">
        <v>40</v>
      </c>
      <c r="B145" s="115" t="s">
        <v>93</v>
      </c>
      <c r="C145" s="114" t="s">
        <v>97</v>
      </c>
      <c r="D145" s="115" t="s">
        <v>286</v>
      </c>
      <c r="E145" s="114" t="s">
        <v>52</v>
      </c>
      <c r="F145" s="116">
        <v>119</v>
      </c>
      <c r="G145" s="114">
        <v>361</v>
      </c>
      <c r="H145" s="117">
        <f t="shared" si="2"/>
        <v>42959</v>
      </c>
    </row>
    <row r="146" spans="1:8" x14ac:dyDescent="0.2">
      <c r="A146" s="114" t="s">
        <v>152</v>
      </c>
      <c r="B146" s="115" t="s">
        <v>41</v>
      </c>
      <c r="C146" s="114" t="s">
        <v>108</v>
      </c>
      <c r="D146" s="115" t="s">
        <v>66</v>
      </c>
      <c r="E146" s="114" t="s">
        <v>134</v>
      </c>
      <c r="F146" s="116">
        <v>48.95</v>
      </c>
      <c r="G146" s="114">
        <v>867</v>
      </c>
      <c r="H146" s="117">
        <f t="shared" si="2"/>
        <v>42439.65</v>
      </c>
    </row>
    <row r="147" spans="1:8" x14ac:dyDescent="0.2">
      <c r="A147" s="114" t="s">
        <v>152</v>
      </c>
      <c r="B147" s="115" t="s">
        <v>61</v>
      </c>
      <c r="C147" s="114" t="s">
        <v>175</v>
      </c>
      <c r="D147" s="115" t="s">
        <v>207</v>
      </c>
      <c r="E147" s="114" t="s">
        <v>106</v>
      </c>
      <c r="F147" s="116">
        <v>19.5</v>
      </c>
      <c r="G147" s="114">
        <v>2174</v>
      </c>
      <c r="H147" s="117">
        <f t="shared" si="2"/>
        <v>42393</v>
      </c>
    </row>
    <row r="148" spans="1:8" x14ac:dyDescent="0.2">
      <c r="A148" s="114" t="s">
        <v>115</v>
      </c>
      <c r="B148" s="115" t="s">
        <v>74</v>
      </c>
      <c r="C148" s="114" t="s">
        <v>122</v>
      </c>
      <c r="D148" s="115" t="s">
        <v>292</v>
      </c>
      <c r="E148" s="114" t="s">
        <v>52</v>
      </c>
      <c r="F148" s="116">
        <v>18.5</v>
      </c>
      <c r="G148" s="114">
        <v>2268</v>
      </c>
      <c r="H148" s="117">
        <f t="shared" si="2"/>
        <v>41958</v>
      </c>
    </row>
    <row r="149" spans="1:8" x14ac:dyDescent="0.2">
      <c r="A149" s="114" t="s">
        <v>115</v>
      </c>
      <c r="B149" s="115" t="s">
        <v>125</v>
      </c>
      <c r="C149" s="114" t="s">
        <v>139</v>
      </c>
      <c r="D149" s="115" t="s">
        <v>293</v>
      </c>
      <c r="E149" s="114" t="s">
        <v>67</v>
      </c>
      <c r="F149" s="116">
        <v>12.99</v>
      </c>
      <c r="G149" s="114">
        <v>3216</v>
      </c>
      <c r="H149" s="117">
        <f t="shared" si="2"/>
        <v>41775.840000000004</v>
      </c>
    </row>
    <row r="150" spans="1:8" x14ac:dyDescent="0.2">
      <c r="A150" s="114" t="s">
        <v>115</v>
      </c>
      <c r="B150" s="115" t="s">
        <v>125</v>
      </c>
      <c r="C150" s="114" t="s">
        <v>141</v>
      </c>
      <c r="D150" s="115" t="s">
        <v>147</v>
      </c>
      <c r="E150" s="114" t="s">
        <v>148</v>
      </c>
      <c r="F150" s="116">
        <v>16.989999999999998</v>
      </c>
      <c r="G150" s="114">
        <v>2397</v>
      </c>
      <c r="H150" s="117">
        <f t="shared" si="2"/>
        <v>40725.03</v>
      </c>
    </row>
    <row r="151" spans="1:8" x14ac:dyDescent="0.2">
      <c r="A151" s="114" t="s">
        <v>40</v>
      </c>
      <c r="B151" s="115" t="s">
        <v>61</v>
      </c>
      <c r="C151" s="114" t="s">
        <v>60</v>
      </c>
      <c r="D151" s="115" t="s">
        <v>270</v>
      </c>
      <c r="E151" s="114" t="s">
        <v>52</v>
      </c>
      <c r="F151" s="116">
        <v>89</v>
      </c>
      <c r="G151" s="114">
        <v>452</v>
      </c>
      <c r="H151" s="117">
        <f t="shared" si="2"/>
        <v>40228</v>
      </c>
    </row>
    <row r="152" spans="1:8" x14ac:dyDescent="0.2">
      <c r="A152" s="114" t="s">
        <v>152</v>
      </c>
      <c r="B152" s="115" t="s">
        <v>41</v>
      </c>
      <c r="C152" s="114" t="s">
        <v>159</v>
      </c>
      <c r="D152" s="115" t="s">
        <v>66</v>
      </c>
      <c r="E152" s="114" t="s">
        <v>72</v>
      </c>
      <c r="F152" s="116">
        <v>32.950000000000003</v>
      </c>
      <c r="G152" s="114">
        <v>1212</v>
      </c>
      <c r="H152" s="117">
        <f t="shared" si="2"/>
        <v>39935.4</v>
      </c>
    </row>
    <row r="153" spans="1:8" x14ac:dyDescent="0.2">
      <c r="A153" s="114" t="s">
        <v>115</v>
      </c>
      <c r="B153" s="115" t="s">
        <v>74</v>
      </c>
      <c r="C153" s="114" t="s">
        <v>122</v>
      </c>
      <c r="D153" s="115" t="s">
        <v>292</v>
      </c>
      <c r="E153" s="114" t="s">
        <v>59</v>
      </c>
      <c r="F153" s="116">
        <v>18.5</v>
      </c>
      <c r="G153" s="114">
        <v>2118</v>
      </c>
      <c r="H153" s="117">
        <f t="shared" si="2"/>
        <v>39183</v>
      </c>
    </row>
    <row r="154" spans="1:8" x14ac:dyDescent="0.2">
      <c r="A154" s="114" t="s">
        <v>115</v>
      </c>
      <c r="B154" s="115" t="s">
        <v>125</v>
      </c>
      <c r="C154" s="114" t="s">
        <v>126</v>
      </c>
      <c r="D154" s="115" t="s">
        <v>195</v>
      </c>
      <c r="E154" s="114" t="s">
        <v>67</v>
      </c>
      <c r="F154" s="116">
        <v>28.99</v>
      </c>
      <c r="G154" s="114">
        <v>1340</v>
      </c>
      <c r="H154" s="117">
        <f t="shared" si="2"/>
        <v>38846.6</v>
      </c>
    </row>
    <row r="155" spans="1:8" x14ac:dyDescent="0.2">
      <c r="A155" s="114" t="s">
        <v>40</v>
      </c>
      <c r="B155" s="115" t="s">
        <v>41</v>
      </c>
      <c r="C155" s="114" t="s">
        <v>49</v>
      </c>
      <c r="D155" s="115" t="s">
        <v>284</v>
      </c>
      <c r="E155" s="114" t="s">
        <v>59</v>
      </c>
      <c r="F155" s="116">
        <v>399</v>
      </c>
      <c r="G155" s="114">
        <v>95</v>
      </c>
      <c r="H155" s="117">
        <f t="shared" si="2"/>
        <v>37905</v>
      </c>
    </row>
    <row r="156" spans="1:8" x14ac:dyDescent="0.2">
      <c r="A156" s="114" t="s">
        <v>115</v>
      </c>
      <c r="B156" s="115" t="s">
        <v>125</v>
      </c>
      <c r="C156" s="114" t="s">
        <v>132</v>
      </c>
      <c r="D156" s="115" t="s">
        <v>210</v>
      </c>
      <c r="E156" s="114" t="s">
        <v>67</v>
      </c>
      <c r="F156" s="116">
        <v>8.99</v>
      </c>
      <c r="G156" s="114">
        <v>4167</v>
      </c>
      <c r="H156" s="117">
        <f t="shared" si="2"/>
        <v>37461.33</v>
      </c>
    </row>
    <row r="157" spans="1:8" x14ac:dyDescent="0.2">
      <c r="A157" s="114" t="s">
        <v>152</v>
      </c>
      <c r="B157" s="115" t="s">
        <v>41</v>
      </c>
      <c r="C157" s="114" t="s">
        <v>154</v>
      </c>
      <c r="D157" s="115" t="s">
        <v>66</v>
      </c>
      <c r="E157" s="114" t="s">
        <v>134</v>
      </c>
      <c r="F157" s="116">
        <v>37.950000000000003</v>
      </c>
      <c r="G157" s="114">
        <v>981</v>
      </c>
      <c r="H157" s="117">
        <f t="shared" si="2"/>
        <v>37228.950000000004</v>
      </c>
    </row>
    <row r="158" spans="1:8" x14ac:dyDescent="0.2">
      <c r="A158" s="114" t="s">
        <v>152</v>
      </c>
      <c r="B158" s="115" t="s">
        <v>116</v>
      </c>
      <c r="C158" s="114" t="s">
        <v>153</v>
      </c>
      <c r="D158" s="115" t="s">
        <v>294</v>
      </c>
      <c r="E158" s="114" t="s">
        <v>136</v>
      </c>
      <c r="F158" s="116">
        <v>11.99</v>
      </c>
      <c r="G158" s="114">
        <v>3104</v>
      </c>
      <c r="H158" s="117">
        <f t="shared" si="2"/>
        <v>37216.959999999999</v>
      </c>
    </row>
    <row r="159" spans="1:8" x14ac:dyDescent="0.2">
      <c r="A159" s="114" t="s">
        <v>115</v>
      </c>
      <c r="B159" s="115" t="s">
        <v>125</v>
      </c>
      <c r="C159" s="114" t="s">
        <v>126</v>
      </c>
      <c r="D159" s="115" t="s">
        <v>195</v>
      </c>
      <c r="E159" s="114" t="s">
        <v>77</v>
      </c>
      <c r="F159" s="116">
        <v>28.99</v>
      </c>
      <c r="G159" s="114">
        <v>1274</v>
      </c>
      <c r="H159" s="117">
        <f t="shared" si="2"/>
        <v>36933.259999999995</v>
      </c>
    </row>
    <row r="160" spans="1:8" x14ac:dyDescent="0.2">
      <c r="A160" s="114" t="s">
        <v>152</v>
      </c>
      <c r="B160" s="115" t="s">
        <v>125</v>
      </c>
      <c r="C160" s="114" t="s">
        <v>185</v>
      </c>
      <c r="D160" s="115" t="s">
        <v>289</v>
      </c>
      <c r="E160" s="114" t="s">
        <v>106</v>
      </c>
      <c r="F160" s="116">
        <v>14.99</v>
      </c>
      <c r="G160" s="114">
        <v>2433</v>
      </c>
      <c r="H160" s="117">
        <f t="shared" si="2"/>
        <v>36470.67</v>
      </c>
    </row>
    <row r="161" spans="1:8" x14ac:dyDescent="0.2">
      <c r="A161" s="114" t="s">
        <v>152</v>
      </c>
      <c r="B161" s="115" t="s">
        <v>125</v>
      </c>
      <c r="C161" s="114" t="s">
        <v>185</v>
      </c>
      <c r="D161" s="115" t="s">
        <v>289</v>
      </c>
      <c r="E161" s="114" t="s">
        <v>67</v>
      </c>
      <c r="F161" s="116">
        <v>14.99</v>
      </c>
      <c r="G161" s="114">
        <v>2423</v>
      </c>
      <c r="H161" s="117">
        <f t="shared" si="2"/>
        <v>36320.770000000004</v>
      </c>
    </row>
    <row r="162" spans="1:8" x14ac:dyDescent="0.2">
      <c r="A162" s="114" t="s">
        <v>152</v>
      </c>
      <c r="B162" s="115" t="s">
        <v>41</v>
      </c>
      <c r="C162" s="114" t="s">
        <v>159</v>
      </c>
      <c r="D162" s="115" t="s">
        <v>105</v>
      </c>
      <c r="E162" s="114" t="s">
        <v>79</v>
      </c>
      <c r="F162" s="116">
        <v>39.950000000000003</v>
      </c>
      <c r="G162" s="114">
        <v>896</v>
      </c>
      <c r="H162" s="117">
        <f t="shared" si="2"/>
        <v>35795.200000000004</v>
      </c>
    </row>
    <row r="163" spans="1:8" x14ac:dyDescent="0.2">
      <c r="A163" s="114" t="s">
        <v>152</v>
      </c>
      <c r="B163" s="115" t="s">
        <v>116</v>
      </c>
      <c r="C163" s="114" t="s">
        <v>151</v>
      </c>
      <c r="D163" s="115" t="s">
        <v>295</v>
      </c>
      <c r="E163" s="114" t="s">
        <v>72</v>
      </c>
      <c r="F163" s="116">
        <v>14.99</v>
      </c>
      <c r="G163" s="114">
        <v>2374</v>
      </c>
      <c r="H163" s="117">
        <f t="shared" si="2"/>
        <v>35586.26</v>
      </c>
    </row>
    <row r="164" spans="1:8" x14ac:dyDescent="0.2">
      <c r="A164" s="114" t="s">
        <v>152</v>
      </c>
      <c r="B164" s="115" t="s">
        <v>116</v>
      </c>
      <c r="C164" s="114" t="s">
        <v>151</v>
      </c>
      <c r="D164" s="115" t="s">
        <v>295</v>
      </c>
      <c r="E164" s="114" t="s">
        <v>67</v>
      </c>
      <c r="F164" s="116">
        <v>14.99</v>
      </c>
      <c r="G164" s="114">
        <v>2371</v>
      </c>
      <c r="H164" s="117">
        <f t="shared" si="2"/>
        <v>35541.29</v>
      </c>
    </row>
    <row r="165" spans="1:8" x14ac:dyDescent="0.2">
      <c r="A165" s="114" t="s">
        <v>115</v>
      </c>
      <c r="B165" s="115" t="s">
        <v>74</v>
      </c>
      <c r="C165" s="114" t="s">
        <v>123</v>
      </c>
      <c r="D165" s="115" t="s">
        <v>296</v>
      </c>
      <c r="E165" s="114" t="s">
        <v>52</v>
      </c>
      <c r="F165" s="116">
        <v>27.5</v>
      </c>
      <c r="G165" s="114">
        <v>1280</v>
      </c>
      <c r="H165" s="117">
        <f t="shared" si="2"/>
        <v>35200</v>
      </c>
    </row>
    <row r="166" spans="1:8" x14ac:dyDescent="0.2">
      <c r="A166" s="114" t="s">
        <v>115</v>
      </c>
      <c r="B166" s="115" t="s">
        <v>116</v>
      </c>
      <c r="C166" s="114" t="s">
        <v>114</v>
      </c>
      <c r="D166" s="115" t="s">
        <v>214</v>
      </c>
      <c r="E166" s="114" t="s">
        <v>52</v>
      </c>
      <c r="F166" s="116">
        <v>23.99</v>
      </c>
      <c r="G166" s="114">
        <v>1444</v>
      </c>
      <c r="H166" s="117">
        <f t="shared" si="2"/>
        <v>34641.56</v>
      </c>
    </row>
    <row r="167" spans="1:8" x14ac:dyDescent="0.2">
      <c r="A167" s="114" t="s">
        <v>152</v>
      </c>
      <c r="B167" s="115" t="s">
        <v>125</v>
      </c>
      <c r="C167" s="114" t="s">
        <v>185</v>
      </c>
      <c r="D167" s="115" t="s">
        <v>289</v>
      </c>
      <c r="E167" s="114" t="s">
        <v>86</v>
      </c>
      <c r="F167" s="116">
        <v>14.99</v>
      </c>
      <c r="G167" s="114">
        <v>2259</v>
      </c>
      <c r="H167" s="117">
        <f t="shared" si="2"/>
        <v>33862.410000000003</v>
      </c>
    </row>
    <row r="168" spans="1:8" x14ac:dyDescent="0.2">
      <c r="A168" s="114" t="s">
        <v>115</v>
      </c>
      <c r="B168" s="115" t="s">
        <v>116</v>
      </c>
      <c r="C168" s="114" t="s">
        <v>114</v>
      </c>
      <c r="D168" s="115" t="s">
        <v>214</v>
      </c>
      <c r="E168" s="114" t="s">
        <v>59</v>
      </c>
      <c r="F168" s="116">
        <v>23.99</v>
      </c>
      <c r="G168" s="114">
        <v>1407</v>
      </c>
      <c r="H168" s="117">
        <f t="shared" si="2"/>
        <v>33753.93</v>
      </c>
    </row>
    <row r="169" spans="1:8" x14ac:dyDescent="0.2">
      <c r="A169" s="114" t="s">
        <v>115</v>
      </c>
      <c r="B169" s="115" t="s">
        <v>125</v>
      </c>
      <c r="C169" s="114" t="s">
        <v>127</v>
      </c>
      <c r="D169" s="115" t="s">
        <v>297</v>
      </c>
      <c r="E169" s="114" t="s">
        <v>77</v>
      </c>
      <c r="F169" s="116">
        <v>36.99</v>
      </c>
      <c r="G169" s="114">
        <v>912</v>
      </c>
      <c r="H169" s="117">
        <f t="shared" si="2"/>
        <v>33734.880000000005</v>
      </c>
    </row>
    <row r="170" spans="1:8" x14ac:dyDescent="0.2">
      <c r="A170" s="114" t="s">
        <v>40</v>
      </c>
      <c r="B170" s="115" t="s">
        <v>61</v>
      </c>
      <c r="C170" s="114" t="s">
        <v>64</v>
      </c>
      <c r="D170" s="115" t="s">
        <v>280</v>
      </c>
      <c r="E170" s="114" t="s">
        <v>52</v>
      </c>
      <c r="F170" s="116">
        <v>69</v>
      </c>
      <c r="G170" s="114">
        <v>478</v>
      </c>
      <c r="H170" s="117">
        <f t="shared" si="2"/>
        <v>32982</v>
      </c>
    </row>
    <row r="171" spans="1:8" x14ac:dyDescent="0.2">
      <c r="A171" s="114" t="s">
        <v>115</v>
      </c>
      <c r="B171" s="115" t="s">
        <v>74</v>
      </c>
      <c r="C171" s="114" t="s">
        <v>124</v>
      </c>
      <c r="D171" s="115" t="s">
        <v>287</v>
      </c>
      <c r="E171" s="114" t="s">
        <v>216</v>
      </c>
      <c r="F171" s="116">
        <v>15.5</v>
      </c>
      <c r="G171" s="114">
        <v>2124</v>
      </c>
      <c r="H171" s="117">
        <f t="shared" si="2"/>
        <v>32922</v>
      </c>
    </row>
    <row r="172" spans="1:8" x14ac:dyDescent="0.2">
      <c r="A172" s="114" t="s">
        <v>152</v>
      </c>
      <c r="B172" s="115" t="s">
        <v>61</v>
      </c>
      <c r="C172" s="114" t="s">
        <v>174</v>
      </c>
      <c r="D172" s="115" t="s">
        <v>298</v>
      </c>
      <c r="E172" s="114" t="s">
        <v>72</v>
      </c>
      <c r="F172" s="116">
        <v>22.5</v>
      </c>
      <c r="G172" s="114">
        <v>1463</v>
      </c>
      <c r="H172" s="117">
        <f t="shared" si="2"/>
        <v>32917.5</v>
      </c>
    </row>
    <row r="173" spans="1:8" x14ac:dyDescent="0.2">
      <c r="A173" s="114" t="s">
        <v>115</v>
      </c>
      <c r="B173" s="115" t="s">
        <v>125</v>
      </c>
      <c r="C173" s="114" t="s">
        <v>130</v>
      </c>
      <c r="D173" s="115" t="s">
        <v>218</v>
      </c>
      <c r="E173" s="114" t="s">
        <v>96</v>
      </c>
      <c r="F173" s="116">
        <v>23.99</v>
      </c>
      <c r="G173" s="114">
        <v>1364</v>
      </c>
      <c r="H173" s="117">
        <f t="shared" si="2"/>
        <v>32722.359999999997</v>
      </c>
    </row>
    <row r="174" spans="1:8" x14ac:dyDescent="0.2">
      <c r="A174" s="114" t="s">
        <v>152</v>
      </c>
      <c r="B174" s="115" t="s">
        <v>116</v>
      </c>
      <c r="C174" s="114" t="s">
        <v>151</v>
      </c>
      <c r="D174" s="115" t="s">
        <v>295</v>
      </c>
      <c r="E174" s="114" t="s">
        <v>79</v>
      </c>
      <c r="F174" s="116">
        <v>14.99</v>
      </c>
      <c r="G174" s="114">
        <v>2180</v>
      </c>
      <c r="H174" s="117">
        <f t="shared" si="2"/>
        <v>32678.2</v>
      </c>
    </row>
    <row r="175" spans="1:8" x14ac:dyDescent="0.2">
      <c r="A175" s="114" t="s">
        <v>115</v>
      </c>
      <c r="B175" s="115" t="s">
        <v>125</v>
      </c>
      <c r="C175" s="114" t="s">
        <v>130</v>
      </c>
      <c r="D175" s="115" t="s">
        <v>218</v>
      </c>
      <c r="E175" s="114" t="s">
        <v>77</v>
      </c>
      <c r="F175" s="116">
        <v>23.99</v>
      </c>
      <c r="G175" s="114">
        <v>1344</v>
      </c>
      <c r="H175" s="117">
        <f t="shared" si="2"/>
        <v>32242.559999999998</v>
      </c>
    </row>
    <row r="176" spans="1:8" x14ac:dyDescent="0.2">
      <c r="A176" s="114" t="s">
        <v>115</v>
      </c>
      <c r="B176" s="115" t="s">
        <v>116</v>
      </c>
      <c r="C176" s="114" t="s">
        <v>119</v>
      </c>
      <c r="D176" s="115" t="s">
        <v>219</v>
      </c>
      <c r="E176" s="114" t="s">
        <v>52</v>
      </c>
      <c r="F176" s="116">
        <v>29.99</v>
      </c>
      <c r="G176" s="114">
        <v>1058</v>
      </c>
      <c r="H176" s="117">
        <f t="shared" si="2"/>
        <v>31729.42</v>
      </c>
    </row>
    <row r="177" spans="1:8" x14ac:dyDescent="0.2">
      <c r="A177" s="114" t="s">
        <v>40</v>
      </c>
      <c r="B177" s="115" t="s">
        <v>82</v>
      </c>
      <c r="C177" s="114" t="s">
        <v>89</v>
      </c>
      <c r="D177" s="115" t="s">
        <v>285</v>
      </c>
      <c r="E177" s="114" t="s">
        <v>52</v>
      </c>
      <c r="F177" s="116">
        <v>195</v>
      </c>
      <c r="G177" s="114">
        <v>162</v>
      </c>
      <c r="H177" s="117">
        <f t="shared" si="2"/>
        <v>31590</v>
      </c>
    </row>
    <row r="178" spans="1:8" x14ac:dyDescent="0.2">
      <c r="A178" s="114" t="s">
        <v>115</v>
      </c>
      <c r="B178" s="115" t="s">
        <v>74</v>
      </c>
      <c r="C178" s="114" t="s">
        <v>123</v>
      </c>
      <c r="D178" s="115" t="s">
        <v>296</v>
      </c>
      <c r="E178" s="114" t="s">
        <v>59</v>
      </c>
      <c r="F178" s="116">
        <v>27.5</v>
      </c>
      <c r="G178" s="114">
        <v>1146</v>
      </c>
      <c r="H178" s="117">
        <f t="shared" si="2"/>
        <v>31515</v>
      </c>
    </row>
    <row r="179" spans="1:8" x14ac:dyDescent="0.2">
      <c r="A179" s="114" t="s">
        <v>40</v>
      </c>
      <c r="B179" s="115" t="s">
        <v>82</v>
      </c>
      <c r="C179" s="114" t="s">
        <v>89</v>
      </c>
      <c r="D179" s="115" t="s">
        <v>285</v>
      </c>
      <c r="E179" s="114" t="s">
        <v>59</v>
      </c>
      <c r="F179" s="116">
        <v>195</v>
      </c>
      <c r="G179" s="114">
        <v>160</v>
      </c>
      <c r="H179" s="117">
        <f t="shared" si="2"/>
        <v>31200</v>
      </c>
    </row>
    <row r="180" spans="1:8" x14ac:dyDescent="0.2">
      <c r="A180" s="114" t="s">
        <v>40</v>
      </c>
      <c r="B180" s="115" t="s">
        <v>93</v>
      </c>
      <c r="C180" s="114" t="s">
        <v>92</v>
      </c>
      <c r="D180" s="115" t="s">
        <v>282</v>
      </c>
      <c r="E180" s="114" t="s">
        <v>106</v>
      </c>
      <c r="F180" s="116">
        <v>179</v>
      </c>
      <c r="G180" s="114">
        <v>174</v>
      </c>
      <c r="H180" s="117">
        <f t="shared" si="2"/>
        <v>31146</v>
      </c>
    </row>
    <row r="181" spans="1:8" x14ac:dyDescent="0.2">
      <c r="A181" s="114" t="s">
        <v>115</v>
      </c>
      <c r="B181" s="115" t="s">
        <v>125</v>
      </c>
      <c r="C181" s="114" t="s">
        <v>127</v>
      </c>
      <c r="D181" s="115" t="s">
        <v>297</v>
      </c>
      <c r="E181" s="114" t="s">
        <v>67</v>
      </c>
      <c r="F181" s="116">
        <v>36.99</v>
      </c>
      <c r="G181" s="114">
        <v>841</v>
      </c>
      <c r="H181" s="117">
        <f t="shared" si="2"/>
        <v>31108.59</v>
      </c>
    </row>
    <row r="182" spans="1:8" x14ac:dyDescent="0.2">
      <c r="A182" s="114" t="s">
        <v>40</v>
      </c>
      <c r="B182" s="115" t="s">
        <v>93</v>
      </c>
      <c r="C182" s="114" t="s">
        <v>100</v>
      </c>
      <c r="D182" s="115" t="s">
        <v>277</v>
      </c>
      <c r="E182" s="114" t="s">
        <v>59</v>
      </c>
      <c r="F182" s="116">
        <v>189</v>
      </c>
      <c r="G182" s="114">
        <v>164</v>
      </c>
      <c r="H182" s="117">
        <f t="shared" si="2"/>
        <v>30996</v>
      </c>
    </row>
    <row r="183" spans="1:8" x14ac:dyDescent="0.2">
      <c r="A183" s="114" t="s">
        <v>115</v>
      </c>
      <c r="B183" s="115" t="s">
        <v>125</v>
      </c>
      <c r="C183" s="114" t="s">
        <v>138</v>
      </c>
      <c r="D183" s="115" t="s">
        <v>220</v>
      </c>
      <c r="E183" s="114" t="s">
        <v>148</v>
      </c>
      <c r="F183" s="116">
        <v>16.989999999999998</v>
      </c>
      <c r="G183" s="114">
        <v>1822</v>
      </c>
      <c r="H183" s="117">
        <f t="shared" si="2"/>
        <v>30955.78</v>
      </c>
    </row>
    <row r="184" spans="1:8" x14ac:dyDescent="0.2">
      <c r="A184" s="114" t="s">
        <v>115</v>
      </c>
      <c r="B184" s="115" t="s">
        <v>125</v>
      </c>
      <c r="C184" s="114" t="s">
        <v>130</v>
      </c>
      <c r="D184" s="115" t="s">
        <v>218</v>
      </c>
      <c r="E184" s="114" t="s">
        <v>67</v>
      </c>
      <c r="F184" s="116">
        <v>23.99</v>
      </c>
      <c r="G184" s="114">
        <v>1290</v>
      </c>
      <c r="H184" s="117">
        <f t="shared" si="2"/>
        <v>30947.1</v>
      </c>
    </row>
    <row r="185" spans="1:8" x14ac:dyDescent="0.2">
      <c r="A185" s="114" t="s">
        <v>152</v>
      </c>
      <c r="B185" s="115" t="s">
        <v>61</v>
      </c>
      <c r="C185" s="114" t="s">
        <v>174</v>
      </c>
      <c r="D185" s="115" t="s">
        <v>298</v>
      </c>
      <c r="E185" s="114" t="s">
        <v>79</v>
      </c>
      <c r="F185" s="116">
        <v>22.5</v>
      </c>
      <c r="G185" s="114">
        <v>1357</v>
      </c>
      <c r="H185" s="117">
        <f t="shared" si="2"/>
        <v>30532.5</v>
      </c>
    </row>
    <row r="186" spans="1:8" x14ac:dyDescent="0.2">
      <c r="A186" s="114" t="s">
        <v>40</v>
      </c>
      <c r="B186" s="115" t="s">
        <v>93</v>
      </c>
      <c r="C186" s="114" t="s">
        <v>103</v>
      </c>
      <c r="D186" s="115" t="s">
        <v>269</v>
      </c>
      <c r="E186" s="114" t="s">
        <v>106</v>
      </c>
      <c r="F186" s="116">
        <v>384</v>
      </c>
      <c r="G186" s="114">
        <v>78</v>
      </c>
      <c r="H186" s="117">
        <f t="shared" si="2"/>
        <v>29952</v>
      </c>
    </row>
    <row r="187" spans="1:8" x14ac:dyDescent="0.2">
      <c r="A187" s="114" t="s">
        <v>152</v>
      </c>
      <c r="B187" s="115" t="s">
        <v>125</v>
      </c>
      <c r="C187" s="114" t="s">
        <v>187</v>
      </c>
      <c r="D187" s="115" t="s">
        <v>299</v>
      </c>
      <c r="E187" s="114" t="s">
        <v>67</v>
      </c>
      <c r="F187" s="116">
        <v>5.99</v>
      </c>
      <c r="G187" s="114">
        <v>4968</v>
      </c>
      <c r="H187" s="117">
        <f t="shared" si="2"/>
        <v>29758.32</v>
      </c>
    </row>
    <row r="188" spans="1:8" x14ac:dyDescent="0.2">
      <c r="A188" s="114" t="s">
        <v>152</v>
      </c>
      <c r="B188" s="115" t="s">
        <v>116</v>
      </c>
      <c r="C188" s="114" t="s">
        <v>153</v>
      </c>
      <c r="D188" s="115" t="s">
        <v>294</v>
      </c>
      <c r="E188" s="114" t="s">
        <v>79</v>
      </c>
      <c r="F188" s="116">
        <v>11.99</v>
      </c>
      <c r="G188" s="114">
        <v>2479</v>
      </c>
      <c r="H188" s="117">
        <f t="shared" si="2"/>
        <v>29723.21</v>
      </c>
    </row>
    <row r="189" spans="1:8" x14ac:dyDescent="0.2">
      <c r="A189" s="114" t="s">
        <v>152</v>
      </c>
      <c r="B189" s="115" t="s">
        <v>82</v>
      </c>
      <c r="C189" s="114" t="s">
        <v>179</v>
      </c>
      <c r="D189" s="115" t="s">
        <v>66</v>
      </c>
      <c r="E189" s="114" t="s">
        <v>199</v>
      </c>
      <c r="F189" s="116">
        <v>24.99</v>
      </c>
      <c r="G189" s="114">
        <v>1185</v>
      </c>
      <c r="H189" s="117">
        <f t="shared" si="2"/>
        <v>29613.149999999998</v>
      </c>
    </row>
    <row r="190" spans="1:8" x14ac:dyDescent="0.2">
      <c r="A190" s="114" t="s">
        <v>152</v>
      </c>
      <c r="B190" s="115" t="s">
        <v>125</v>
      </c>
      <c r="C190" s="114" t="s">
        <v>186</v>
      </c>
      <c r="D190" s="115" t="s">
        <v>300</v>
      </c>
      <c r="E190" s="114" t="s">
        <v>67</v>
      </c>
      <c r="F190" s="116">
        <v>8.99</v>
      </c>
      <c r="G190" s="114">
        <v>3266</v>
      </c>
      <c r="H190" s="117">
        <f t="shared" si="2"/>
        <v>29361.34</v>
      </c>
    </row>
    <row r="191" spans="1:8" x14ac:dyDescent="0.2">
      <c r="A191" s="114" t="s">
        <v>115</v>
      </c>
      <c r="B191" s="115" t="s">
        <v>116</v>
      </c>
      <c r="C191" s="114" t="s">
        <v>119</v>
      </c>
      <c r="D191" s="115" t="s">
        <v>219</v>
      </c>
      <c r="E191" s="114" t="s">
        <v>59</v>
      </c>
      <c r="F191" s="116">
        <v>29.99</v>
      </c>
      <c r="G191" s="114">
        <v>978</v>
      </c>
      <c r="H191" s="117">
        <f t="shared" si="2"/>
        <v>29330.219999999998</v>
      </c>
    </row>
    <row r="192" spans="1:8" x14ac:dyDescent="0.2">
      <c r="A192" s="114" t="s">
        <v>152</v>
      </c>
      <c r="B192" s="115" t="s">
        <v>61</v>
      </c>
      <c r="C192" s="114" t="s">
        <v>174</v>
      </c>
      <c r="D192" s="115" t="s">
        <v>298</v>
      </c>
      <c r="E192" s="114" t="s">
        <v>86</v>
      </c>
      <c r="F192" s="116">
        <v>22.5</v>
      </c>
      <c r="G192" s="114">
        <v>1285</v>
      </c>
      <c r="H192" s="117">
        <f t="shared" si="2"/>
        <v>28912.5</v>
      </c>
    </row>
    <row r="193" spans="1:8" x14ac:dyDescent="0.2">
      <c r="A193" s="114" t="s">
        <v>152</v>
      </c>
      <c r="B193" s="115" t="s">
        <v>116</v>
      </c>
      <c r="C193" s="114" t="s">
        <v>153</v>
      </c>
      <c r="D193" s="115" t="s">
        <v>294</v>
      </c>
      <c r="E193" s="114" t="s">
        <v>134</v>
      </c>
      <c r="F193" s="116">
        <v>11.99</v>
      </c>
      <c r="G193" s="114">
        <v>2372</v>
      </c>
      <c r="H193" s="117">
        <f t="shared" si="2"/>
        <v>28440.28</v>
      </c>
    </row>
    <row r="194" spans="1:8" x14ac:dyDescent="0.2">
      <c r="A194" s="114" t="s">
        <v>115</v>
      </c>
      <c r="B194" s="115" t="s">
        <v>125</v>
      </c>
      <c r="C194" s="114" t="s">
        <v>128</v>
      </c>
      <c r="D194" s="115" t="s">
        <v>223</v>
      </c>
      <c r="E194" s="114" t="s">
        <v>77</v>
      </c>
      <c r="F194" s="116">
        <v>19.989999999999998</v>
      </c>
      <c r="G194" s="114">
        <v>1421</v>
      </c>
      <c r="H194" s="117">
        <f t="shared" si="2"/>
        <v>28405.789999999997</v>
      </c>
    </row>
    <row r="195" spans="1:8" x14ac:dyDescent="0.2">
      <c r="A195" s="114" t="s">
        <v>152</v>
      </c>
      <c r="B195" s="115" t="s">
        <v>61</v>
      </c>
      <c r="C195" s="114" t="s">
        <v>177</v>
      </c>
      <c r="D195" s="115" t="s">
        <v>301</v>
      </c>
      <c r="E195" s="114" t="s">
        <v>86</v>
      </c>
      <c r="F195" s="116">
        <v>19.5</v>
      </c>
      <c r="G195" s="114">
        <v>1453</v>
      </c>
      <c r="H195" s="117">
        <f t="shared" si="2"/>
        <v>28333.5</v>
      </c>
    </row>
    <row r="196" spans="1:8" x14ac:dyDescent="0.2">
      <c r="A196" s="114" t="s">
        <v>152</v>
      </c>
      <c r="B196" s="115" t="s">
        <v>116</v>
      </c>
      <c r="C196" s="114" t="s">
        <v>153</v>
      </c>
      <c r="D196" s="115" t="s">
        <v>294</v>
      </c>
      <c r="E196" s="114" t="s">
        <v>67</v>
      </c>
      <c r="F196" s="116">
        <v>11.99</v>
      </c>
      <c r="G196" s="114">
        <v>2341</v>
      </c>
      <c r="H196" s="117">
        <f t="shared" si="2"/>
        <v>28068.59</v>
      </c>
    </row>
    <row r="197" spans="1:8" x14ac:dyDescent="0.2">
      <c r="A197" s="114" t="s">
        <v>152</v>
      </c>
      <c r="B197" s="115" t="s">
        <v>61</v>
      </c>
      <c r="C197" s="114" t="s">
        <v>175</v>
      </c>
      <c r="D197" s="115" t="s">
        <v>207</v>
      </c>
      <c r="E197" s="114" t="s">
        <v>72</v>
      </c>
      <c r="F197" s="116">
        <v>19.5</v>
      </c>
      <c r="G197" s="114">
        <v>1423</v>
      </c>
      <c r="H197" s="117">
        <f t="shared" si="2"/>
        <v>27748.5</v>
      </c>
    </row>
    <row r="198" spans="1:8" x14ac:dyDescent="0.2">
      <c r="A198" s="114" t="s">
        <v>152</v>
      </c>
      <c r="B198" s="115" t="s">
        <v>61</v>
      </c>
      <c r="C198" s="114" t="s">
        <v>175</v>
      </c>
      <c r="D198" s="115" t="s">
        <v>207</v>
      </c>
      <c r="E198" s="114" t="s">
        <v>86</v>
      </c>
      <c r="F198" s="116">
        <v>19.5</v>
      </c>
      <c r="G198" s="114">
        <v>1423</v>
      </c>
      <c r="H198" s="117">
        <f t="shared" si="2"/>
        <v>27748.5</v>
      </c>
    </row>
    <row r="199" spans="1:8" x14ac:dyDescent="0.2">
      <c r="A199" s="114" t="s">
        <v>152</v>
      </c>
      <c r="B199" s="115" t="s">
        <v>116</v>
      </c>
      <c r="C199" s="114" t="s">
        <v>155</v>
      </c>
      <c r="D199" s="115" t="s">
        <v>300</v>
      </c>
      <c r="E199" s="114" t="s">
        <v>136</v>
      </c>
      <c r="F199" s="116">
        <v>7.99</v>
      </c>
      <c r="G199" s="114">
        <v>3452</v>
      </c>
      <c r="H199" s="117">
        <f t="shared" ref="H199:H262" si="3">F199*G199</f>
        <v>27581.48</v>
      </c>
    </row>
    <row r="200" spans="1:8" x14ac:dyDescent="0.2">
      <c r="A200" s="114" t="s">
        <v>152</v>
      </c>
      <c r="B200" s="115" t="s">
        <v>116</v>
      </c>
      <c r="C200" s="114" t="s">
        <v>153</v>
      </c>
      <c r="D200" s="115" t="s">
        <v>294</v>
      </c>
      <c r="E200" s="114" t="s">
        <v>189</v>
      </c>
      <c r="F200" s="116">
        <v>11.99</v>
      </c>
      <c r="G200" s="114">
        <v>2294</v>
      </c>
      <c r="H200" s="117">
        <f t="shared" si="3"/>
        <v>27505.06</v>
      </c>
    </row>
    <row r="201" spans="1:8" x14ac:dyDescent="0.2">
      <c r="A201" s="114" t="s">
        <v>152</v>
      </c>
      <c r="B201" s="115" t="s">
        <v>61</v>
      </c>
      <c r="C201" s="114" t="s">
        <v>177</v>
      </c>
      <c r="D201" s="115" t="s">
        <v>301</v>
      </c>
      <c r="E201" s="114" t="s">
        <v>72</v>
      </c>
      <c r="F201" s="116">
        <v>19.5</v>
      </c>
      <c r="G201" s="114">
        <v>1398</v>
      </c>
      <c r="H201" s="117">
        <f t="shared" si="3"/>
        <v>27261</v>
      </c>
    </row>
    <row r="202" spans="1:8" x14ac:dyDescent="0.2">
      <c r="A202" s="114" t="s">
        <v>152</v>
      </c>
      <c r="B202" s="115" t="s">
        <v>41</v>
      </c>
      <c r="C202" s="114" t="s">
        <v>65</v>
      </c>
      <c r="D202" s="115" t="s">
        <v>105</v>
      </c>
      <c r="E202" s="114" t="s">
        <v>134</v>
      </c>
      <c r="F202" s="116">
        <v>114.95</v>
      </c>
      <c r="G202" s="114">
        <v>237</v>
      </c>
      <c r="H202" s="117">
        <f t="shared" si="3"/>
        <v>27243.15</v>
      </c>
    </row>
    <row r="203" spans="1:8" x14ac:dyDescent="0.2">
      <c r="A203" s="114" t="s">
        <v>152</v>
      </c>
      <c r="B203" s="115" t="s">
        <v>125</v>
      </c>
      <c r="C203" s="114" t="s">
        <v>188</v>
      </c>
      <c r="D203" s="115" t="s">
        <v>291</v>
      </c>
      <c r="E203" s="114" t="s">
        <v>106</v>
      </c>
      <c r="F203" s="116">
        <v>10.99</v>
      </c>
      <c r="G203" s="114">
        <v>2477</v>
      </c>
      <c r="H203" s="117">
        <f t="shared" si="3"/>
        <v>27222.23</v>
      </c>
    </row>
    <row r="204" spans="1:8" x14ac:dyDescent="0.2">
      <c r="A204" s="114" t="s">
        <v>115</v>
      </c>
      <c r="B204" s="115" t="s">
        <v>125</v>
      </c>
      <c r="C204" s="114" t="s">
        <v>128</v>
      </c>
      <c r="D204" s="115" t="s">
        <v>223</v>
      </c>
      <c r="E204" s="114" t="s">
        <v>67</v>
      </c>
      <c r="F204" s="116">
        <v>19.989999999999998</v>
      </c>
      <c r="G204" s="114">
        <v>1340</v>
      </c>
      <c r="H204" s="117">
        <f t="shared" si="3"/>
        <v>26786.6</v>
      </c>
    </row>
    <row r="205" spans="1:8" x14ac:dyDescent="0.2">
      <c r="A205" s="114" t="s">
        <v>115</v>
      </c>
      <c r="B205" s="115" t="s">
        <v>125</v>
      </c>
      <c r="C205" s="114" t="s">
        <v>127</v>
      </c>
      <c r="D205" s="115" t="s">
        <v>297</v>
      </c>
      <c r="E205" s="114" t="s">
        <v>96</v>
      </c>
      <c r="F205" s="116">
        <v>36.99</v>
      </c>
      <c r="G205" s="114">
        <v>720</v>
      </c>
      <c r="H205" s="117">
        <f t="shared" si="3"/>
        <v>26632.800000000003</v>
      </c>
    </row>
    <row r="206" spans="1:8" x14ac:dyDescent="0.2">
      <c r="A206" s="114" t="s">
        <v>152</v>
      </c>
      <c r="B206" s="115" t="s">
        <v>61</v>
      </c>
      <c r="C206" s="114" t="s">
        <v>174</v>
      </c>
      <c r="D206" s="115" t="s">
        <v>298</v>
      </c>
      <c r="E206" s="114" t="s">
        <v>106</v>
      </c>
      <c r="F206" s="116">
        <v>22.5</v>
      </c>
      <c r="G206" s="114">
        <v>1182</v>
      </c>
      <c r="H206" s="117">
        <f t="shared" si="3"/>
        <v>26595</v>
      </c>
    </row>
    <row r="207" spans="1:8" x14ac:dyDescent="0.2">
      <c r="A207" s="114" t="s">
        <v>152</v>
      </c>
      <c r="B207" s="115" t="s">
        <v>41</v>
      </c>
      <c r="C207" s="114" t="s">
        <v>169</v>
      </c>
      <c r="D207" s="115" t="s">
        <v>109</v>
      </c>
      <c r="E207" s="114" t="s">
        <v>79</v>
      </c>
      <c r="F207" s="116">
        <v>54.95</v>
      </c>
      <c r="G207" s="114">
        <v>473</v>
      </c>
      <c r="H207" s="117">
        <f t="shared" si="3"/>
        <v>25991.350000000002</v>
      </c>
    </row>
    <row r="208" spans="1:8" x14ac:dyDescent="0.2">
      <c r="A208" s="114" t="s">
        <v>40</v>
      </c>
      <c r="B208" s="115" t="s">
        <v>41</v>
      </c>
      <c r="C208" s="114" t="s">
        <v>53</v>
      </c>
      <c r="D208" s="115" t="s">
        <v>302</v>
      </c>
      <c r="E208" s="114" t="s">
        <v>59</v>
      </c>
      <c r="F208" s="116">
        <v>499</v>
      </c>
      <c r="G208" s="114">
        <v>52</v>
      </c>
      <c r="H208" s="117">
        <f t="shared" si="3"/>
        <v>25948</v>
      </c>
    </row>
    <row r="209" spans="1:8" x14ac:dyDescent="0.2">
      <c r="A209" s="114" t="s">
        <v>152</v>
      </c>
      <c r="B209" s="115" t="s">
        <v>41</v>
      </c>
      <c r="C209" s="114" t="s">
        <v>65</v>
      </c>
      <c r="D209" s="115" t="s">
        <v>105</v>
      </c>
      <c r="E209" s="114" t="s">
        <v>136</v>
      </c>
      <c r="F209" s="116">
        <v>114.95</v>
      </c>
      <c r="G209" s="114">
        <v>225</v>
      </c>
      <c r="H209" s="117">
        <f t="shared" si="3"/>
        <v>25863.75</v>
      </c>
    </row>
    <row r="210" spans="1:8" x14ac:dyDescent="0.2">
      <c r="A210" s="114" t="s">
        <v>115</v>
      </c>
      <c r="B210" s="115" t="s">
        <v>74</v>
      </c>
      <c r="C210" s="114" t="s">
        <v>124</v>
      </c>
      <c r="D210" s="115" t="s">
        <v>292</v>
      </c>
      <c r="E210" s="114" t="s">
        <v>96</v>
      </c>
      <c r="F210" s="116">
        <v>12.5</v>
      </c>
      <c r="G210" s="114">
        <v>1974</v>
      </c>
      <c r="H210" s="117">
        <f t="shared" si="3"/>
        <v>24675</v>
      </c>
    </row>
    <row r="211" spans="1:8" x14ac:dyDescent="0.2">
      <c r="A211" s="114" t="s">
        <v>152</v>
      </c>
      <c r="B211" s="115" t="s">
        <v>61</v>
      </c>
      <c r="C211" s="114" t="s">
        <v>177</v>
      </c>
      <c r="D211" s="115" t="s">
        <v>301</v>
      </c>
      <c r="E211" s="114" t="s">
        <v>106</v>
      </c>
      <c r="F211" s="116">
        <v>19.5</v>
      </c>
      <c r="G211" s="114">
        <v>1248</v>
      </c>
      <c r="H211" s="117">
        <f t="shared" si="3"/>
        <v>24336</v>
      </c>
    </row>
    <row r="212" spans="1:8" x14ac:dyDescent="0.2">
      <c r="A212" s="114" t="s">
        <v>152</v>
      </c>
      <c r="B212" s="115" t="s">
        <v>61</v>
      </c>
      <c r="C212" s="114" t="s">
        <v>175</v>
      </c>
      <c r="D212" s="115" t="s">
        <v>207</v>
      </c>
      <c r="E212" s="114" t="s">
        <v>79</v>
      </c>
      <c r="F212" s="116">
        <v>19.5</v>
      </c>
      <c r="G212" s="114">
        <v>1226</v>
      </c>
      <c r="H212" s="117">
        <f t="shared" si="3"/>
        <v>23907</v>
      </c>
    </row>
    <row r="213" spans="1:8" x14ac:dyDescent="0.2">
      <c r="A213" s="114" t="s">
        <v>152</v>
      </c>
      <c r="B213" s="115" t="s">
        <v>41</v>
      </c>
      <c r="C213" s="114" t="s">
        <v>169</v>
      </c>
      <c r="D213" s="115" t="s">
        <v>105</v>
      </c>
      <c r="E213" s="114" t="s">
        <v>72</v>
      </c>
      <c r="F213" s="116">
        <v>49.95</v>
      </c>
      <c r="G213" s="114">
        <v>478</v>
      </c>
      <c r="H213" s="117">
        <f t="shared" si="3"/>
        <v>23876.100000000002</v>
      </c>
    </row>
    <row r="214" spans="1:8" x14ac:dyDescent="0.2">
      <c r="A214" s="114" t="s">
        <v>115</v>
      </c>
      <c r="B214" s="115" t="s">
        <v>125</v>
      </c>
      <c r="C214" s="114" t="s">
        <v>128</v>
      </c>
      <c r="D214" s="115" t="s">
        <v>223</v>
      </c>
      <c r="E214" s="114" t="s">
        <v>96</v>
      </c>
      <c r="F214" s="116">
        <v>19.989999999999998</v>
      </c>
      <c r="G214" s="114">
        <v>1192</v>
      </c>
      <c r="H214" s="117">
        <f t="shared" si="3"/>
        <v>23828.079999999998</v>
      </c>
    </row>
    <row r="215" spans="1:8" x14ac:dyDescent="0.2">
      <c r="A215" s="114" t="s">
        <v>40</v>
      </c>
      <c r="B215" s="115" t="s">
        <v>93</v>
      </c>
      <c r="C215" s="114" t="s">
        <v>107</v>
      </c>
      <c r="D215" s="115" t="s">
        <v>273</v>
      </c>
      <c r="E215" s="114" t="s">
        <v>52</v>
      </c>
      <c r="F215" s="116">
        <v>320</v>
      </c>
      <c r="G215" s="114">
        <v>74</v>
      </c>
      <c r="H215" s="117">
        <f t="shared" si="3"/>
        <v>23680</v>
      </c>
    </row>
    <row r="216" spans="1:8" x14ac:dyDescent="0.2">
      <c r="A216" s="114" t="s">
        <v>152</v>
      </c>
      <c r="B216" s="115" t="s">
        <v>116</v>
      </c>
      <c r="C216" s="114" t="s">
        <v>155</v>
      </c>
      <c r="D216" s="115" t="s">
        <v>300</v>
      </c>
      <c r="E216" s="114" t="s">
        <v>106</v>
      </c>
      <c r="F216" s="116">
        <v>7.99</v>
      </c>
      <c r="G216" s="114">
        <v>2960</v>
      </c>
      <c r="H216" s="117">
        <f t="shared" si="3"/>
        <v>23650.400000000001</v>
      </c>
    </row>
    <row r="217" spans="1:8" x14ac:dyDescent="0.2">
      <c r="A217" s="114" t="s">
        <v>40</v>
      </c>
      <c r="B217" s="115" t="s">
        <v>41</v>
      </c>
      <c r="C217" s="114" t="s">
        <v>56</v>
      </c>
      <c r="D217" s="115" t="s">
        <v>303</v>
      </c>
      <c r="E217" s="114" t="s">
        <v>59</v>
      </c>
      <c r="F217" s="116">
        <v>245</v>
      </c>
      <c r="G217" s="114">
        <v>96</v>
      </c>
      <c r="H217" s="117">
        <f t="shared" si="3"/>
        <v>23520</v>
      </c>
    </row>
    <row r="218" spans="1:8" x14ac:dyDescent="0.2">
      <c r="A218" s="114" t="s">
        <v>152</v>
      </c>
      <c r="B218" s="115" t="s">
        <v>125</v>
      </c>
      <c r="C218" s="114" t="s">
        <v>188</v>
      </c>
      <c r="D218" s="115" t="s">
        <v>291</v>
      </c>
      <c r="E218" s="114" t="s">
        <v>79</v>
      </c>
      <c r="F218" s="116">
        <v>10.99</v>
      </c>
      <c r="G218" s="114">
        <v>2138</v>
      </c>
      <c r="H218" s="117">
        <f t="shared" si="3"/>
        <v>23496.62</v>
      </c>
    </row>
    <row r="219" spans="1:8" x14ac:dyDescent="0.2">
      <c r="A219" s="114" t="s">
        <v>40</v>
      </c>
      <c r="B219" s="115" t="s">
        <v>93</v>
      </c>
      <c r="C219" s="114" t="s">
        <v>110</v>
      </c>
      <c r="D219" s="115" t="s">
        <v>275</v>
      </c>
      <c r="E219" s="114" t="s">
        <v>67</v>
      </c>
      <c r="F219" s="116">
        <v>189</v>
      </c>
      <c r="G219" s="114">
        <v>123</v>
      </c>
      <c r="H219" s="117">
        <f t="shared" si="3"/>
        <v>23247</v>
      </c>
    </row>
    <row r="220" spans="1:8" x14ac:dyDescent="0.2">
      <c r="A220" s="114" t="s">
        <v>152</v>
      </c>
      <c r="B220" s="115" t="s">
        <v>125</v>
      </c>
      <c r="C220" s="114" t="s">
        <v>188</v>
      </c>
      <c r="D220" s="115" t="s">
        <v>291</v>
      </c>
      <c r="E220" s="114" t="s">
        <v>86</v>
      </c>
      <c r="F220" s="116">
        <v>10.99</v>
      </c>
      <c r="G220" s="114">
        <v>2104</v>
      </c>
      <c r="H220" s="117">
        <f t="shared" si="3"/>
        <v>23122.959999999999</v>
      </c>
    </row>
    <row r="221" spans="1:8" x14ac:dyDescent="0.2">
      <c r="A221" s="114" t="s">
        <v>40</v>
      </c>
      <c r="B221" s="115" t="s">
        <v>41</v>
      </c>
      <c r="C221" s="114" t="s">
        <v>39</v>
      </c>
      <c r="D221" s="115" t="s">
        <v>278</v>
      </c>
      <c r="E221" s="114" t="s">
        <v>52</v>
      </c>
      <c r="F221" s="116">
        <v>699</v>
      </c>
      <c r="G221" s="114">
        <v>33</v>
      </c>
      <c r="H221" s="117">
        <f t="shared" si="3"/>
        <v>23067</v>
      </c>
    </row>
    <row r="222" spans="1:8" x14ac:dyDescent="0.2">
      <c r="A222" s="114" t="s">
        <v>115</v>
      </c>
      <c r="B222" s="115" t="s">
        <v>125</v>
      </c>
      <c r="C222" s="114" t="s">
        <v>128</v>
      </c>
      <c r="D222" s="115" t="s">
        <v>227</v>
      </c>
      <c r="E222" s="114" t="s">
        <v>67</v>
      </c>
      <c r="F222" s="116">
        <v>14.99</v>
      </c>
      <c r="G222" s="114">
        <v>1469</v>
      </c>
      <c r="H222" s="117">
        <f t="shared" si="3"/>
        <v>22020.31</v>
      </c>
    </row>
    <row r="223" spans="1:8" x14ac:dyDescent="0.2">
      <c r="A223" s="114" t="s">
        <v>40</v>
      </c>
      <c r="B223" s="115" t="s">
        <v>82</v>
      </c>
      <c r="C223" s="114" t="s">
        <v>87</v>
      </c>
      <c r="D223" s="115" t="s">
        <v>304</v>
      </c>
      <c r="E223" s="114" t="s">
        <v>59</v>
      </c>
      <c r="F223" s="116">
        <v>49</v>
      </c>
      <c r="G223" s="114">
        <v>449</v>
      </c>
      <c r="H223" s="117">
        <f t="shared" si="3"/>
        <v>22001</v>
      </c>
    </row>
    <row r="224" spans="1:8" x14ac:dyDescent="0.2">
      <c r="A224" s="114" t="s">
        <v>152</v>
      </c>
      <c r="B224" s="115" t="s">
        <v>116</v>
      </c>
      <c r="C224" s="114" t="s">
        <v>156</v>
      </c>
      <c r="D224" s="115" t="s">
        <v>299</v>
      </c>
      <c r="E224" s="114" t="s">
        <v>136</v>
      </c>
      <c r="F224" s="116">
        <v>4.99</v>
      </c>
      <c r="G224" s="114">
        <v>4403</v>
      </c>
      <c r="H224" s="117">
        <f t="shared" si="3"/>
        <v>21970.97</v>
      </c>
    </row>
    <row r="225" spans="1:8" x14ac:dyDescent="0.2">
      <c r="A225" s="114" t="s">
        <v>145</v>
      </c>
      <c r="B225" s="115" t="s">
        <v>93</v>
      </c>
      <c r="C225" s="114" t="s">
        <v>149</v>
      </c>
      <c r="D225" s="115" t="s">
        <v>305</v>
      </c>
      <c r="E225" s="114" t="s">
        <v>67</v>
      </c>
      <c r="F225" s="116">
        <v>49</v>
      </c>
      <c r="G225" s="114">
        <v>445</v>
      </c>
      <c r="H225" s="117">
        <f t="shared" si="3"/>
        <v>21805</v>
      </c>
    </row>
    <row r="226" spans="1:8" x14ac:dyDescent="0.2">
      <c r="A226" s="114" t="s">
        <v>152</v>
      </c>
      <c r="B226" s="115" t="s">
        <v>125</v>
      </c>
      <c r="C226" s="114" t="s">
        <v>186</v>
      </c>
      <c r="D226" s="115" t="s">
        <v>300</v>
      </c>
      <c r="E226" s="114" t="s">
        <v>106</v>
      </c>
      <c r="F226" s="116">
        <v>8.99</v>
      </c>
      <c r="G226" s="114">
        <v>2422</v>
      </c>
      <c r="H226" s="117">
        <f t="shared" si="3"/>
        <v>21773.78</v>
      </c>
    </row>
    <row r="227" spans="1:8" x14ac:dyDescent="0.2">
      <c r="A227" s="114" t="s">
        <v>152</v>
      </c>
      <c r="B227" s="115" t="s">
        <v>116</v>
      </c>
      <c r="C227" s="114" t="s">
        <v>151</v>
      </c>
      <c r="D227" s="115" t="s">
        <v>295</v>
      </c>
      <c r="E227" s="114" t="s">
        <v>106</v>
      </c>
      <c r="F227" s="116">
        <v>14.99</v>
      </c>
      <c r="G227" s="114">
        <v>1445</v>
      </c>
      <c r="H227" s="117">
        <f t="shared" si="3"/>
        <v>21660.55</v>
      </c>
    </row>
    <row r="228" spans="1:8" x14ac:dyDescent="0.2">
      <c r="A228" s="114" t="s">
        <v>152</v>
      </c>
      <c r="B228" s="115" t="s">
        <v>116</v>
      </c>
      <c r="C228" s="114" t="s">
        <v>151</v>
      </c>
      <c r="D228" s="115" t="s">
        <v>295</v>
      </c>
      <c r="E228" s="114" t="s">
        <v>134</v>
      </c>
      <c r="F228" s="116">
        <v>14.99</v>
      </c>
      <c r="G228" s="114">
        <v>1444</v>
      </c>
      <c r="H228" s="117">
        <f t="shared" si="3"/>
        <v>21645.56</v>
      </c>
    </row>
    <row r="229" spans="1:8" x14ac:dyDescent="0.2">
      <c r="A229" s="114" t="s">
        <v>145</v>
      </c>
      <c r="B229" s="115" t="s">
        <v>93</v>
      </c>
      <c r="C229" s="114" t="s">
        <v>149</v>
      </c>
      <c r="D229" s="115" t="s">
        <v>305</v>
      </c>
      <c r="E229" s="114" t="s">
        <v>52</v>
      </c>
      <c r="F229" s="116">
        <v>49</v>
      </c>
      <c r="G229" s="114">
        <v>436</v>
      </c>
      <c r="H229" s="117">
        <f t="shared" si="3"/>
        <v>21364</v>
      </c>
    </row>
    <row r="230" spans="1:8" x14ac:dyDescent="0.2">
      <c r="A230" s="114" t="s">
        <v>152</v>
      </c>
      <c r="B230" s="115" t="s">
        <v>116</v>
      </c>
      <c r="C230" s="114" t="s">
        <v>156</v>
      </c>
      <c r="D230" s="115" t="s">
        <v>299</v>
      </c>
      <c r="E230" s="114" t="s">
        <v>134</v>
      </c>
      <c r="F230" s="116">
        <v>4.99</v>
      </c>
      <c r="G230" s="114">
        <v>4239</v>
      </c>
      <c r="H230" s="117">
        <f t="shared" si="3"/>
        <v>21152.61</v>
      </c>
    </row>
    <row r="231" spans="1:8" x14ac:dyDescent="0.2">
      <c r="A231" s="114" t="s">
        <v>152</v>
      </c>
      <c r="B231" s="115" t="s">
        <v>116</v>
      </c>
      <c r="C231" s="114" t="s">
        <v>156</v>
      </c>
      <c r="D231" s="115" t="s">
        <v>299</v>
      </c>
      <c r="E231" s="114" t="s">
        <v>106</v>
      </c>
      <c r="F231" s="116">
        <v>4.99</v>
      </c>
      <c r="G231" s="114">
        <v>4234</v>
      </c>
      <c r="H231" s="117">
        <f t="shared" si="3"/>
        <v>21127.66</v>
      </c>
    </row>
    <row r="232" spans="1:8" x14ac:dyDescent="0.2">
      <c r="A232" s="114" t="s">
        <v>152</v>
      </c>
      <c r="B232" s="115" t="s">
        <v>41</v>
      </c>
      <c r="C232" s="114" t="s">
        <v>169</v>
      </c>
      <c r="D232" s="115" t="s">
        <v>66</v>
      </c>
      <c r="E232" s="114" t="s">
        <v>106</v>
      </c>
      <c r="F232" s="116">
        <v>44.95</v>
      </c>
      <c r="G232" s="114">
        <v>470</v>
      </c>
      <c r="H232" s="117">
        <f t="shared" si="3"/>
        <v>21126.5</v>
      </c>
    </row>
    <row r="233" spans="1:8" x14ac:dyDescent="0.2">
      <c r="A233" s="114" t="s">
        <v>152</v>
      </c>
      <c r="B233" s="115" t="s">
        <v>61</v>
      </c>
      <c r="C233" s="114" t="s">
        <v>172</v>
      </c>
      <c r="D233" s="115" t="s">
        <v>279</v>
      </c>
      <c r="E233" s="114" t="s">
        <v>72</v>
      </c>
      <c r="F233" s="116">
        <v>16.75</v>
      </c>
      <c r="G233" s="114">
        <v>1255</v>
      </c>
      <c r="H233" s="117">
        <f t="shared" si="3"/>
        <v>21021.25</v>
      </c>
    </row>
    <row r="234" spans="1:8" x14ac:dyDescent="0.2">
      <c r="A234" s="114" t="s">
        <v>152</v>
      </c>
      <c r="B234" s="115" t="s">
        <v>41</v>
      </c>
      <c r="C234" s="114" t="s">
        <v>169</v>
      </c>
      <c r="D234" s="115" t="s">
        <v>105</v>
      </c>
      <c r="E234" s="114" t="s">
        <v>79</v>
      </c>
      <c r="F234" s="116">
        <v>49.95</v>
      </c>
      <c r="G234" s="114">
        <v>413</v>
      </c>
      <c r="H234" s="117">
        <f t="shared" si="3"/>
        <v>20629.350000000002</v>
      </c>
    </row>
    <row r="235" spans="1:8" x14ac:dyDescent="0.2">
      <c r="A235" s="114" t="s">
        <v>115</v>
      </c>
      <c r="B235" s="115" t="s">
        <v>125</v>
      </c>
      <c r="C235" s="114" t="s">
        <v>128</v>
      </c>
      <c r="D235" s="115" t="s">
        <v>227</v>
      </c>
      <c r="E235" s="114" t="s">
        <v>96</v>
      </c>
      <c r="F235" s="116">
        <v>14.99</v>
      </c>
      <c r="G235" s="114">
        <v>1313</v>
      </c>
      <c r="H235" s="117">
        <f t="shared" si="3"/>
        <v>19681.87</v>
      </c>
    </row>
    <row r="236" spans="1:8" x14ac:dyDescent="0.2">
      <c r="A236" s="114" t="s">
        <v>115</v>
      </c>
      <c r="B236" s="115" t="s">
        <v>125</v>
      </c>
      <c r="C236" s="114" t="s">
        <v>128</v>
      </c>
      <c r="D236" s="115" t="s">
        <v>227</v>
      </c>
      <c r="E236" s="114" t="s">
        <v>77</v>
      </c>
      <c r="F236" s="116">
        <v>14.99</v>
      </c>
      <c r="G236" s="114">
        <v>1310</v>
      </c>
      <c r="H236" s="117">
        <f t="shared" si="3"/>
        <v>19636.900000000001</v>
      </c>
    </row>
    <row r="237" spans="1:8" x14ac:dyDescent="0.2">
      <c r="A237" s="114" t="s">
        <v>152</v>
      </c>
      <c r="B237" s="115" t="s">
        <v>61</v>
      </c>
      <c r="C237" s="114" t="s">
        <v>177</v>
      </c>
      <c r="D237" s="115" t="s">
        <v>301</v>
      </c>
      <c r="E237" s="114" t="s">
        <v>79</v>
      </c>
      <c r="F237" s="116">
        <v>19.5</v>
      </c>
      <c r="G237" s="114">
        <v>996</v>
      </c>
      <c r="H237" s="117">
        <f t="shared" si="3"/>
        <v>19422</v>
      </c>
    </row>
    <row r="238" spans="1:8" x14ac:dyDescent="0.2">
      <c r="A238" s="114" t="s">
        <v>115</v>
      </c>
      <c r="B238" s="115" t="s">
        <v>116</v>
      </c>
      <c r="C238" s="114" t="s">
        <v>117</v>
      </c>
      <c r="D238" s="115" t="s">
        <v>230</v>
      </c>
      <c r="E238" s="114" t="s">
        <v>52</v>
      </c>
      <c r="F238" s="116">
        <v>14.99</v>
      </c>
      <c r="G238" s="114">
        <v>1289</v>
      </c>
      <c r="H238" s="117">
        <f t="shared" si="3"/>
        <v>19322.11</v>
      </c>
    </row>
    <row r="239" spans="1:8" x14ac:dyDescent="0.2">
      <c r="A239" s="114" t="s">
        <v>152</v>
      </c>
      <c r="B239" s="115" t="s">
        <v>125</v>
      </c>
      <c r="C239" s="114" t="s">
        <v>186</v>
      </c>
      <c r="D239" s="115" t="s">
        <v>300</v>
      </c>
      <c r="E239" s="114" t="s">
        <v>86</v>
      </c>
      <c r="F239" s="116">
        <v>8.99</v>
      </c>
      <c r="G239" s="114">
        <v>2127</v>
      </c>
      <c r="H239" s="117">
        <f t="shared" si="3"/>
        <v>19121.73</v>
      </c>
    </row>
    <row r="240" spans="1:8" x14ac:dyDescent="0.2">
      <c r="A240" s="114" t="s">
        <v>152</v>
      </c>
      <c r="B240" s="115" t="s">
        <v>116</v>
      </c>
      <c r="C240" s="114" t="s">
        <v>156</v>
      </c>
      <c r="D240" s="115" t="s">
        <v>299</v>
      </c>
      <c r="E240" s="114" t="s">
        <v>72</v>
      </c>
      <c r="F240" s="116">
        <v>4.99</v>
      </c>
      <c r="G240" s="114">
        <v>3749</v>
      </c>
      <c r="H240" s="117">
        <f t="shared" si="3"/>
        <v>18707.510000000002</v>
      </c>
    </row>
    <row r="241" spans="1:8" x14ac:dyDescent="0.2">
      <c r="A241" s="114" t="s">
        <v>115</v>
      </c>
      <c r="B241" s="115" t="s">
        <v>116</v>
      </c>
      <c r="C241" s="114" t="s">
        <v>117</v>
      </c>
      <c r="D241" s="115" t="s">
        <v>230</v>
      </c>
      <c r="E241" s="114" t="s">
        <v>59</v>
      </c>
      <c r="F241" s="116">
        <v>14.99</v>
      </c>
      <c r="G241" s="114">
        <v>1247</v>
      </c>
      <c r="H241" s="117">
        <f t="shared" si="3"/>
        <v>18692.53</v>
      </c>
    </row>
    <row r="242" spans="1:8" x14ac:dyDescent="0.2">
      <c r="A242" s="114" t="s">
        <v>152</v>
      </c>
      <c r="B242" s="115" t="s">
        <v>116</v>
      </c>
      <c r="C242" s="114" t="s">
        <v>155</v>
      </c>
      <c r="D242" s="115" t="s">
        <v>300</v>
      </c>
      <c r="E242" s="114" t="s">
        <v>79</v>
      </c>
      <c r="F242" s="116">
        <v>7.99</v>
      </c>
      <c r="G242" s="114">
        <v>2265</v>
      </c>
      <c r="H242" s="117">
        <f t="shared" si="3"/>
        <v>18097.350000000002</v>
      </c>
    </row>
    <row r="243" spans="1:8" x14ac:dyDescent="0.2">
      <c r="A243" s="114" t="s">
        <v>152</v>
      </c>
      <c r="B243" s="115" t="s">
        <v>125</v>
      </c>
      <c r="C243" s="114" t="s">
        <v>186</v>
      </c>
      <c r="D243" s="115" t="s">
        <v>300</v>
      </c>
      <c r="E243" s="114" t="s">
        <v>79</v>
      </c>
      <c r="F243" s="116">
        <v>8.99</v>
      </c>
      <c r="G243" s="114">
        <v>2012</v>
      </c>
      <c r="H243" s="117">
        <f t="shared" si="3"/>
        <v>18087.88</v>
      </c>
    </row>
    <row r="244" spans="1:8" x14ac:dyDescent="0.2">
      <c r="A244" s="114" t="s">
        <v>40</v>
      </c>
      <c r="B244" s="115" t="s">
        <v>93</v>
      </c>
      <c r="C244" s="114" t="s">
        <v>103</v>
      </c>
      <c r="D244" s="115" t="s">
        <v>269</v>
      </c>
      <c r="E244" s="114" t="s">
        <v>96</v>
      </c>
      <c r="F244" s="116">
        <v>384</v>
      </c>
      <c r="G244" s="114">
        <v>47</v>
      </c>
      <c r="H244" s="117">
        <f t="shared" si="3"/>
        <v>18048</v>
      </c>
    </row>
    <row r="245" spans="1:8" x14ac:dyDescent="0.2">
      <c r="A245" s="114" t="s">
        <v>152</v>
      </c>
      <c r="B245" s="115" t="s">
        <v>116</v>
      </c>
      <c r="C245" s="114" t="s">
        <v>155</v>
      </c>
      <c r="D245" s="115" t="s">
        <v>300</v>
      </c>
      <c r="E245" s="114" t="s">
        <v>72</v>
      </c>
      <c r="F245" s="116">
        <v>7.99</v>
      </c>
      <c r="G245" s="114">
        <v>2257</v>
      </c>
      <c r="H245" s="117">
        <f t="shared" si="3"/>
        <v>18033.43</v>
      </c>
    </row>
    <row r="246" spans="1:8" x14ac:dyDescent="0.2">
      <c r="A246" s="114" t="s">
        <v>152</v>
      </c>
      <c r="B246" s="115" t="s">
        <v>41</v>
      </c>
      <c r="C246" s="114" t="s">
        <v>169</v>
      </c>
      <c r="D246" s="115" t="s">
        <v>66</v>
      </c>
      <c r="E246" s="114" t="s">
        <v>79</v>
      </c>
      <c r="F246" s="116">
        <v>44.95</v>
      </c>
      <c r="G246" s="114">
        <v>400</v>
      </c>
      <c r="H246" s="117">
        <f t="shared" si="3"/>
        <v>17980</v>
      </c>
    </row>
    <row r="247" spans="1:8" x14ac:dyDescent="0.2">
      <c r="A247" s="114" t="s">
        <v>152</v>
      </c>
      <c r="B247" s="115" t="s">
        <v>41</v>
      </c>
      <c r="C247" s="114" t="s">
        <v>169</v>
      </c>
      <c r="D247" s="115" t="s">
        <v>66</v>
      </c>
      <c r="E247" s="114" t="s">
        <v>72</v>
      </c>
      <c r="F247" s="116">
        <v>44.95</v>
      </c>
      <c r="G247" s="114">
        <v>397</v>
      </c>
      <c r="H247" s="117">
        <f t="shared" si="3"/>
        <v>17845.150000000001</v>
      </c>
    </row>
    <row r="248" spans="1:8" x14ac:dyDescent="0.2">
      <c r="A248" s="114" t="s">
        <v>152</v>
      </c>
      <c r="B248" s="115" t="s">
        <v>116</v>
      </c>
      <c r="C248" s="114" t="s">
        <v>153</v>
      </c>
      <c r="D248" s="115" t="s">
        <v>294</v>
      </c>
      <c r="E248" s="114" t="s">
        <v>72</v>
      </c>
      <c r="F248" s="116">
        <v>11.99</v>
      </c>
      <c r="G248" s="114">
        <v>1479</v>
      </c>
      <c r="H248" s="117">
        <f t="shared" si="3"/>
        <v>17733.21</v>
      </c>
    </row>
    <row r="249" spans="1:8" x14ac:dyDescent="0.2">
      <c r="A249" s="114" t="s">
        <v>152</v>
      </c>
      <c r="B249" s="115" t="s">
        <v>116</v>
      </c>
      <c r="C249" s="114" t="s">
        <v>151</v>
      </c>
      <c r="D249" s="115" t="s">
        <v>295</v>
      </c>
      <c r="E249" s="114" t="s">
        <v>136</v>
      </c>
      <c r="F249" s="116">
        <v>14.99</v>
      </c>
      <c r="G249" s="114">
        <v>1162</v>
      </c>
      <c r="H249" s="117">
        <f t="shared" si="3"/>
        <v>17418.38</v>
      </c>
    </row>
    <row r="250" spans="1:8" x14ac:dyDescent="0.2">
      <c r="A250" s="114" t="s">
        <v>152</v>
      </c>
      <c r="B250" s="115" t="s">
        <v>116</v>
      </c>
      <c r="C250" s="114" t="s">
        <v>155</v>
      </c>
      <c r="D250" s="115" t="s">
        <v>300</v>
      </c>
      <c r="E250" s="114" t="s">
        <v>67</v>
      </c>
      <c r="F250" s="116">
        <v>7.99</v>
      </c>
      <c r="G250" s="114">
        <v>2168</v>
      </c>
      <c r="H250" s="117">
        <f t="shared" si="3"/>
        <v>17322.32</v>
      </c>
    </row>
    <row r="251" spans="1:8" x14ac:dyDescent="0.2">
      <c r="A251" s="114" t="s">
        <v>152</v>
      </c>
      <c r="B251" s="115" t="s">
        <v>116</v>
      </c>
      <c r="C251" s="114" t="s">
        <v>153</v>
      </c>
      <c r="D251" s="115" t="s">
        <v>294</v>
      </c>
      <c r="E251" s="114" t="s">
        <v>106</v>
      </c>
      <c r="F251" s="116">
        <v>11.99</v>
      </c>
      <c r="G251" s="114">
        <v>1439</v>
      </c>
      <c r="H251" s="117">
        <f t="shared" si="3"/>
        <v>17253.61</v>
      </c>
    </row>
    <row r="252" spans="1:8" x14ac:dyDescent="0.2">
      <c r="A252" s="114" t="s">
        <v>152</v>
      </c>
      <c r="B252" s="115" t="s">
        <v>116</v>
      </c>
      <c r="C252" s="114" t="s">
        <v>156</v>
      </c>
      <c r="D252" s="115" t="s">
        <v>299</v>
      </c>
      <c r="E252" s="114" t="s">
        <v>67</v>
      </c>
      <c r="F252" s="116">
        <v>4.99</v>
      </c>
      <c r="G252" s="114">
        <v>3428</v>
      </c>
      <c r="H252" s="117">
        <f t="shared" si="3"/>
        <v>17105.72</v>
      </c>
    </row>
    <row r="253" spans="1:8" x14ac:dyDescent="0.2">
      <c r="A253" s="114" t="s">
        <v>152</v>
      </c>
      <c r="B253" s="115" t="s">
        <v>125</v>
      </c>
      <c r="C253" s="114" t="s">
        <v>187</v>
      </c>
      <c r="D253" s="115" t="s">
        <v>299</v>
      </c>
      <c r="E253" s="114" t="s">
        <v>79</v>
      </c>
      <c r="F253" s="116">
        <v>5.99</v>
      </c>
      <c r="G253" s="114">
        <v>2822</v>
      </c>
      <c r="H253" s="117">
        <f t="shared" si="3"/>
        <v>16903.78</v>
      </c>
    </row>
    <row r="254" spans="1:8" x14ac:dyDescent="0.2">
      <c r="A254" s="114" t="s">
        <v>152</v>
      </c>
      <c r="B254" s="115" t="s">
        <v>116</v>
      </c>
      <c r="C254" s="114" t="s">
        <v>156</v>
      </c>
      <c r="D254" s="115" t="s">
        <v>299</v>
      </c>
      <c r="E254" s="114" t="s">
        <v>79</v>
      </c>
      <c r="F254" s="116">
        <v>4.99</v>
      </c>
      <c r="G254" s="114">
        <v>3340</v>
      </c>
      <c r="H254" s="117">
        <f t="shared" si="3"/>
        <v>16666.600000000002</v>
      </c>
    </row>
    <row r="255" spans="1:8" x14ac:dyDescent="0.2">
      <c r="A255" s="114" t="s">
        <v>152</v>
      </c>
      <c r="B255" s="115" t="s">
        <v>82</v>
      </c>
      <c r="C255" s="114" t="s">
        <v>183</v>
      </c>
      <c r="D255" s="115" t="s">
        <v>306</v>
      </c>
      <c r="E255" s="114" t="s">
        <v>168</v>
      </c>
      <c r="F255" s="116">
        <v>12</v>
      </c>
      <c r="G255" s="114">
        <v>1365</v>
      </c>
      <c r="H255" s="117">
        <f t="shared" si="3"/>
        <v>16380</v>
      </c>
    </row>
    <row r="256" spans="1:8" x14ac:dyDescent="0.2">
      <c r="A256" s="114" t="s">
        <v>145</v>
      </c>
      <c r="B256" s="115" t="s">
        <v>93</v>
      </c>
      <c r="C256" s="114" t="s">
        <v>149</v>
      </c>
      <c r="D256" s="115" t="s">
        <v>305</v>
      </c>
      <c r="E256" s="114" t="s">
        <v>59</v>
      </c>
      <c r="F256" s="116">
        <v>49</v>
      </c>
      <c r="G256" s="114">
        <v>334</v>
      </c>
      <c r="H256" s="117">
        <f t="shared" si="3"/>
        <v>16366</v>
      </c>
    </row>
    <row r="257" spans="1:8" x14ac:dyDescent="0.2">
      <c r="A257" s="114" t="s">
        <v>115</v>
      </c>
      <c r="B257" s="115" t="s">
        <v>74</v>
      </c>
      <c r="C257" s="114" t="s">
        <v>124</v>
      </c>
      <c r="D257" s="115" t="s">
        <v>292</v>
      </c>
      <c r="E257" s="114" t="s">
        <v>216</v>
      </c>
      <c r="F257" s="116">
        <v>12.5</v>
      </c>
      <c r="G257" s="114">
        <v>1289</v>
      </c>
      <c r="H257" s="117">
        <f t="shared" si="3"/>
        <v>16112.5</v>
      </c>
    </row>
    <row r="258" spans="1:8" x14ac:dyDescent="0.2">
      <c r="A258" s="114" t="s">
        <v>152</v>
      </c>
      <c r="B258" s="115" t="s">
        <v>116</v>
      </c>
      <c r="C258" s="114" t="s">
        <v>156</v>
      </c>
      <c r="D258" s="115" t="s">
        <v>299</v>
      </c>
      <c r="E258" s="114" t="s">
        <v>189</v>
      </c>
      <c r="F258" s="116">
        <v>4.99</v>
      </c>
      <c r="G258" s="114">
        <v>3227</v>
      </c>
      <c r="H258" s="117">
        <f t="shared" si="3"/>
        <v>16102.730000000001</v>
      </c>
    </row>
    <row r="259" spans="1:8" x14ac:dyDescent="0.2">
      <c r="A259" s="114" t="s">
        <v>145</v>
      </c>
      <c r="B259" s="115" t="s">
        <v>82</v>
      </c>
      <c r="C259" s="114" t="s">
        <v>144</v>
      </c>
      <c r="D259" s="115" t="s">
        <v>307</v>
      </c>
      <c r="E259" s="114" t="s">
        <v>204</v>
      </c>
      <c r="F259" s="116">
        <v>24.95</v>
      </c>
      <c r="G259" s="114">
        <v>640</v>
      </c>
      <c r="H259" s="117">
        <f t="shared" si="3"/>
        <v>15968</v>
      </c>
    </row>
    <row r="260" spans="1:8" x14ac:dyDescent="0.2">
      <c r="A260" s="114" t="s">
        <v>152</v>
      </c>
      <c r="B260" s="115" t="s">
        <v>82</v>
      </c>
      <c r="C260" s="114" t="s">
        <v>183</v>
      </c>
      <c r="D260" s="115" t="s">
        <v>306</v>
      </c>
      <c r="E260" s="114" t="s">
        <v>198</v>
      </c>
      <c r="F260" s="116">
        <v>12</v>
      </c>
      <c r="G260" s="114">
        <v>1264</v>
      </c>
      <c r="H260" s="117">
        <f t="shared" si="3"/>
        <v>15168</v>
      </c>
    </row>
    <row r="261" spans="1:8" x14ac:dyDescent="0.2">
      <c r="A261" s="114" t="s">
        <v>152</v>
      </c>
      <c r="B261" s="115" t="s">
        <v>116</v>
      </c>
      <c r="C261" s="114" t="s">
        <v>155</v>
      </c>
      <c r="D261" s="115" t="s">
        <v>300</v>
      </c>
      <c r="E261" s="114" t="s">
        <v>134</v>
      </c>
      <c r="F261" s="116">
        <v>7.99</v>
      </c>
      <c r="G261" s="114">
        <v>1870</v>
      </c>
      <c r="H261" s="117">
        <f t="shared" si="3"/>
        <v>14941.300000000001</v>
      </c>
    </row>
    <row r="262" spans="1:8" x14ac:dyDescent="0.2">
      <c r="A262" s="114" t="s">
        <v>145</v>
      </c>
      <c r="B262" s="115" t="s">
        <v>82</v>
      </c>
      <c r="C262" s="114" t="s">
        <v>146</v>
      </c>
      <c r="D262" s="115" t="s">
        <v>307</v>
      </c>
      <c r="E262" s="114" t="s">
        <v>204</v>
      </c>
      <c r="F262" s="116">
        <v>24.95</v>
      </c>
      <c r="G262" s="114">
        <v>595</v>
      </c>
      <c r="H262" s="117">
        <f t="shared" si="3"/>
        <v>14845.25</v>
      </c>
    </row>
    <row r="263" spans="1:8" x14ac:dyDescent="0.2">
      <c r="A263" s="114" t="s">
        <v>152</v>
      </c>
      <c r="B263" s="115" t="s">
        <v>116</v>
      </c>
      <c r="C263" s="114" t="s">
        <v>151</v>
      </c>
      <c r="D263" s="115" t="s">
        <v>295</v>
      </c>
      <c r="E263" s="114" t="s">
        <v>189</v>
      </c>
      <c r="F263" s="116">
        <v>14.99</v>
      </c>
      <c r="G263" s="114">
        <v>989</v>
      </c>
      <c r="H263" s="117">
        <f t="shared" ref="H263:H306" si="4">F263*G263</f>
        <v>14825.11</v>
      </c>
    </row>
    <row r="264" spans="1:8" x14ac:dyDescent="0.2">
      <c r="A264" s="114" t="s">
        <v>152</v>
      </c>
      <c r="B264" s="115" t="s">
        <v>41</v>
      </c>
      <c r="C264" s="114" t="s">
        <v>162</v>
      </c>
      <c r="D264" s="115" t="s">
        <v>308</v>
      </c>
      <c r="E264" s="114" t="s">
        <v>106</v>
      </c>
      <c r="F264" s="116">
        <v>9.99</v>
      </c>
      <c r="G264" s="114">
        <v>1443</v>
      </c>
      <c r="H264" s="117">
        <f t="shared" si="4"/>
        <v>14415.57</v>
      </c>
    </row>
    <row r="265" spans="1:8" x14ac:dyDescent="0.2">
      <c r="A265" s="114" t="s">
        <v>152</v>
      </c>
      <c r="B265" s="115" t="s">
        <v>125</v>
      </c>
      <c r="C265" s="114" t="s">
        <v>187</v>
      </c>
      <c r="D265" s="115" t="s">
        <v>299</v>
      </c>
      <c r="E265" s="114" t="s">
        <v>106</v>
      </c>
      <c r="F265" s="116">
        <v>5.99</v>
      </c>
      <c r="G265" s="114">
        <v>2375</v>
      </c>
      <c r="H265" s="117">
        <f t="shared" si="4"/>
        <v>14226.25</v>
      </c>
    </row>
    <row r="266" spans="1:8" x14ac:dyDescent="0.2">
      <c r="A266" s="114" t="s">
        <v>145</v>
      </c>
      <c r="B266" s="115" t="s">
        <v>93</v>
      </c>
      <c r="C266" s="114" t="s">
        <v>150</v>
      </c>
      <c r="D266" s="115" t="s">
        <v>309</v>
      </c>
      <c r="E266" s="114" t="s">
        <v>59</v>
      </c>
      <c r="F266" s="116">
        <v>29.99</v>
      </c>
      <c r="G266" s="114">
        <v>472</v>
      </c>
      <c r="H266" s="117">
        <f t="shared" si="4"/>
        <v>14155.279999999999</v>
      </c>
    </row>
    <row r="267" spans="1:8" x14ac:dyDescent="0.2">
      <c r="A267" s="114" t="s">
        <v>152</v>
      </c>
      <c r="B267" s="115" t="s">
        <v>82</v>
      </c>
      <c r="C267" s="114" t="s">
        <v>183</v>
      </c>
      <c r="D267" s="115" t="s">
        <v>306</v>
      </c>
      <c r="E267" s="114" t="s">
        <v>197</v>
      </c>
      <c r="F267" s="116">
        <v>12</v>
      </c>
      <c r="G267" s="114">
        <v>1174</v>
      </c>
      <c r="H267" s="117">
        <f t="shared" si="4"/>
        <v>14088</v>
      </c>
    </row>
    <row r="268" spans="1:8" x14ac:dyDescent="0.2">
      <c r="A268" s="114" t="s">
        <v>115</v>
      </c>
      <c r="B268" s="115" t="s">
        <v>125</v>
      </c>
      <c r="C268" s="114" t="s">
        <v>133</v>
      </c>
      <c r="D268" s="115" t="s">
        <v>235</v>
      </c>
      <c r="E268" s="114" t="s">
        <v>77</v>
      </c>
      <c r="F268" s="116">
        <v>10.99</v>
      </c>
      <c r="G268" s="114">
        <v>1267</v>
      </c>
      <c r="H268" s="117">
        <f t="shared" si="4"/>
        <v>13924.33</v>
      </c>
    </row>
    <row r="269" spans="1:8" x14ac:dyDescent="0.2">
      <c r="A269" s="114" t="s">
        <v>40</v>
      </c>
      <c r="B269" s="115" t="s">
        <v>82</v>
      </c>
      <c r="C269" s="114" t="s">
        <v>87</v>
      </c>
      <c r="D269" s="115" t="s">
        <v>304</v>
      </c>
      <c r="E269" s="114" t="s">
        <v>52</v>
      </c>
      <c r="F269" s="116">
        <v>49</v>
      </c>
      <c r="G269" s="114">
        <v>284</v>
      </c>
      <c r="H269" s="117">
        <f t="shared" si="4"/>
        <v>13916</v>
      </c>
    </row>
    <row r="270" spans="1:8" x14ac:dyDescent="0.2">
      <c r="A270" s="114" t="s">
        <v>152</v>
      </c>
      <c r="B270" s="115" t="s">
        <v>125</v>
      </c>
      <c r="C270" s="114" t="s">
        <v>187</v>
      </c>
      <c r="D270" s="115" t="s">
        <v>299</v>
      </c>
      <c r="E270" s="114" t="s">
        <v>86</v>
      </c>
      <c r="F270" s="116">
        <v>5.99</v>
      </c>
      <c r="G270" s="114">
        <v>2205</v>
      </c>
      <c r="H270" s="117">
        <f t="shared" si="4"/>
        <v>13207.95</v>
      </c>
    </row>
    <row r="271" spans="1:8" x14ac:dyDescent="0.2">
      <c r="A271" s="114" t="s">
        <v>152</v>
      </c>
      <c r="B271" s="115" t="s">
        <v>61</v>
      </c>
      <c r="C271" s="114" t="s">
        <v>172</v>
      </c>
      <c r="D271" s="115" t="s">
        <v>279</v>
      </c>
      <c r="E271" s="114" t="s">
        <v>86</v>
      </c>
      <c r="F271" s="116">
        <v>16.75</v>
      </c>
      <c r="G271" s="114">
        <v>787</v>
      </c>
      <c r="H271" s="117">
        <f t="shared" si="4"/>
        <v>13182.25</v>
      </c>
    </row>
    <row r="272" spans="1:8" x14ac:dyDescent="0.2">
      <c r="A272" s="114" t="s">
        <v>115</v>
      </c>
      <c r="B272" s="115" t="s">
        <v>125</v>
      </c>
      <c r="C272" s="114" t="s">
        <v>132</v>
      </c>
      <c r="D272" s="115" t="s">
        <v>210</v>
      </c>
      <c r="E272" s="114" t="s">
        <v>77</v>
      </c>
      <c r="F272" s="116">
        <v>8.99</v>
      </c>
      <c r="G272" s="114">
        <v>1436</v>
      </c>
      <c r="H272" s="117">
        <f t="shared" si="4"/>
        <v>12909.64</v>
      </c>
    </row>
    <row r="273" spans="1:8" x14ac:dyDescent="0.2">
      <c r="A273" s="114" t="s">
        <v>152</v>
      </c>
      <c r="B273" s="115" t="s">
        <v>41</v>
      </c>
      <c r="C273" s="114" t="s">
        <v>167</v>
      </c>
      <c r="D273" s="115" t="s">
        <v>310</v>
      </c>
      <c r="E273" s="114" t="s">
        <v>106</v>
      </c>
      <c r="F273" s="116">
        <v>8.99</v>
      </c>
      <c r="G273" s="114">
        <v>1384</v>
      </c>
      <c r="H273" s="117">
        <f t="shared" si="4"/>
        <v>12442.16</v>
      </c>
    </row>
    <row r="274" spans="1:8" x14ac:dyDescent="0.2">
      <c r="A274" s="114" t="s">
        <v>152</v>
      </c>
      <c r="B274" s="115" t="s">
        <v>41</v>
      </c>
      <c r="C274" s="114" t="s">
        <v>162</v>
      </c>
      <c r="D274" s="115" t="s">
        <v>308</v>
      </c>
      <c r="E274" s="114" t="s">
        <v>72</v>
      </c>
      <c r="F274" s="116">
        <v>9.99</v>
      </c>
      <c r="G274" s="114">
        <v>1216</v>
      </c>
      <c r="H274" s="117">
        <f t="shared" si="4"/>
        <v>12147.84</v>
      </c>
    </row>
    <row r="275" spans="1:8" x14ac:dyDescent="0.2">
      <c r="A275" s="114" t="s">
        <v>152</v>
      </c>
      <c r="B275" s="115" t="s">
        <v>82</v>
      </c>
      <c r="C275" s="114" t="s">
        <v>183</v>
      </c>
      <c r="D275" s="115" t="s">
        <v>306</v>
      </c>
      <c r="E275" s="114" t="s">
        <v>164</v>
      </c>
      <c r="F275" s="116">
        <v>12</v>
      </c>
      <c r="G275" s="114">
        <v>996</v>
      </c>
      <c r="H275" s="117">
        <f t="shared" si="4"/>
        <v>11952</v>
      </c>
    </row>
    <row r="276" spans="1:8" x14ac:dyDescent="0.2">
      <c r="A276" s="114" t="s">
        <v>40</v>
      </c>
      <c r="B276" s="115" t="s">
        <v>93</v>
      </c>
      <c r="C276" s="114" t="s">
        <v>92</v>
      </c>
      <c r="D276" s="115" t="s">
        <v>282</v>
      </c>
      <c r="E276" s="114" t="s">
        <v>86</v>
      </c>
      <c r="F276" s="116">
        <v>179</v>
      </c>
      <c r="G276" s="114">
        <v>66</v>
      </c>
      <c r="H276" s="117">
        <f t="shared" si="4"/>
        <v>11814</v>
      </c>
    </row>
    <row r="277" spans="1:8" x14ac:dyDescent="0.2">
      <c r="A277" s="114" t="s">
        <v>40</v>
      </c>
      <c r="B277" s="115" t="s">
        <v>82</v>
      </c>
      <c r="C277" s="114" t="s">
        <v>87</v>
      </c>
      <c r="D277" s="115" t="s">
        <v>304</v>
      </c>
      <c r="E277" s="114" t="s">
        <v>67</v>
      </c>
      <c r="F277" s="116">
        <v>49</v>
      </c>
      <c r="G277" s="114">
        <v>232</v>
      </c>
      <c r="H277" s="117">
        <f t="shared" si="4"/>
        <v>11368</v>
      </c>
    </row>
    <row r="278" spans="1:8" x14ac:dyDescent="0.2">
      <c r="A278" s="114" t="s">
        <v>115</v>
      </c>
      <c r="B278" s="115" t="s">
        <v>125</v>
      </c>
      <c r="C278" s="114" t="s">
        <v>143</v>
      </c>
      <c r="D278" s="115" t="s">
        <v>237</v>
      </c>
      <c r="E278" s="114" t="s">
        <v>77</v>
      </c>
      <c r="F278" s="116">
        <v>13.99</v>
      </c>
      <c r="G278" s="114">
        <v>810</v>
      </c>
      <c r="H278" s="117">
        <f t="shared" si="4"/>
        <v>11331.9</v>
      </c>
    </row>
    <row r="279" spans="1:8" x14ac:dyDescent="0.2">
      <c r="A279" s="114" t="s">
        <v>115</v>
      </c>
      <c r="B279" s="115" t="s">
        <v>125</v>
      </c>
      <c r="C279" s="114" t="s">
        <v>132</v>
      </c>
      <c r="D279" s="115" t="s">
        <v>210</v>
      </c>
      <c r="E279" s="114" t="s">
        <v>96</v>
      </c>
      <c r="F279" s="116">
        <v>8.99</v>
      </c>
      <c r="G279" s="114">
        <v>1248</v>
      </c>
      <c r="H279" s="117">
        <f t="shared" si="4"/>
        <v>11219.52</v>
      </c>
    </row>
    <row r="280" spans="1:8" x14ac:dyDescent="0.2">
      <c r="A280" s="114" t="s">
        <v>40</v>
      </c>
      <c r="B280" s="115" t="s">
        <v>93</v>
      </c>
      <c r="C280" s="114" t="s">
        <v>92</v>
      </c>
      <c r="D280" s="115" t="s">
        <v>282</v>
      </c>
      <c r="E280" s="114" t="s">
        <v>96</v>
      </c>
      <c r="F280" s="116">
        <v>179</v>
      </c>
      <c r="G280" s="114">
        <v>62</v>
      </c>
      <c r="H280" s="117">
        <f t="shared" si="4"/>
        <v>11098</v>
      </c>
    </row>
    <row r="281" spans="1:8" x14ac:dyDescent="0.2">
      <c r="A281" s="114" t="s">
        <v>152</v>
      </c>
      <c r="B281" s="115" t="s">
        <v>41</v>
      </c>
      <c r="C281" s="114" t="s">
        <v>167</v>
      </c>
      <c r="D281" s="115" t="s">
        <v>310</v>
      </c>
      <c r="E281" s="114" t="s">
        <v>79</v>
      </c>
      <c r="F281" s="116">
        <v>8.99</v>
      </c>
      <c r="G281" s="114">
        <v>1215</v>
      </c>
      <c r="H281" s="117">
        <f t="shared" si="4"/>
        <v>10922.85</v>
      </c>
    </row>
    <row r="282" spans="1:8" x14ac:dyDescent="0.2">
      <c r="A282" s="114" t="s">
        <v>152</v>
      </c>
      <c r="B282" s="115" t="s">
        <v>82</v>
      </c>
      <c r="C282" s="114" t="s">
        <v>183</v>
      </c>
      <c r="D282" s="115" t="s">
        <v>306</v>
      </c>
      <c r="E282" s="114" t="s">
        <v>199</v>
      </c>
      <c r="F282" s="116">
        <v>12</v>
      </c>
      <c r="G282" s="114">
        <v>872</v>
      </c>
      <c r="H282" s="117">
        <f t="shared" si="4"/>
        <v>10464</v>
      </c>
    </row>
    <row r="283" spans="1:8" x14ac:dyDescent="0.2">
      <c r="A283" s="114" t="s">
        <v>152</v>
      </c>
      <c r="B283" s="115" t="s">
        <v>41</v>
      </c>
      <c r="C283" s="114" t="s">
        <v>167</v>
      </c>
      <c r="D283" s="115" t="s">
        <v>310</v>
      </c>
      <c r="E283" s="114" t="s">
        <v>72</v>
      </c>
      <c r="F283" s="116">
        <v>8.99</v>
      </c>
      <c r="G283" s="114">
        <v>1146</v>
      </c>
      <c r="H283" s="117">
        <f t="shared" si="4"/>
        <v>10302.540000000001</v>
      </c>
    </row>
    <row r="284" spans="1:8" x14ac:dyDescent="0.2">
      <c r="A284" s="114" t="s">
        <v>115</v>
      </c>
      <c r="B284" s="115" t="s">
        <v>61</v>
      </c>
      <c r="C284" s="114" t="s">
        <v>121</v>
      </c>
      <c r="D284" s="115" t="s">
        <v>147</v>
      </c>
      <c r="E284" s="114" t="s">
        <v>238</v>
      </c>
      <c r="F284" s="116">
        <v>20.95</v>
      </c>
      <c r="G284" s="114">
        <v>487</v>
      </c>
      <c r="H284" s="117">
        <f t="shared" si="4"/>
        <v>10202.65</v>
      </c>
    </row>
    <row r="285" spans="1:8" x14ac:dyDescent="0.2">
      <c r="A285" s="114" t="s">
        <v>152</v>
      </c>
      <c r="B285" s="115" t="s">
        <v>82</v>
      </c>
      <c r="C285" s="114" t="s">
        <v>181</v>
      </c>
      <c r="D285" s="115" t="s">
        <v>306</v>
      </c>
      <c r="E285" s="114" t="s">
        <v>204</v>
      </c>
      <c r="F285" s="116">
        <v>12</v>
      </c>
      <c r="G285" s="114">
        <v>840</v>
      </c>
      <c r="H285" s="117">
        <f t="shared" si="4"/>
        <v>10080</v>
      </c>
    </row>
    <row r="286" spans="1:8" x14ac:dyDescent="0.2">
      <c r="A286" s="114" t="s">
        <v>152</v>
      </c>
      <c r="B286" s="115" t="s">
        <v>41</v>
      </c>
      <c r="C286" s="114" t="s">
        <v>169</v>
      </c>
      <c r="D286" s="115" t="s">
        <v>105</v>
      </c>
      <c r="E286" s="114" t="s">
        <v>106</v>
      </c>
      <c r="F286" s="116">
        <v>49.95</v>
      </c>
      <c r="G286" s="114">
        <v>188</v>
      </c>
      <c r="H286" s="117">
        <f t="shared" si="4"/>
        <v>9390.6</v>
      </c>
    </row>
    <row r="287" spans="1:8" x14ac:dyDescent="0.2">
      <c r="A287" s="114" t="s">
        <v>152</v>
      </c>
      <c r="B287" s="115" t="s">
        <v>61</v>
      </c>
      <c r="C287" s="114" t="s">
        <v>170</v>
      </c>
      <c r="D287" s="115" t="s">
        <v>311</v>
      </c>
      <c r="E287" s="114" t="s">
        <v>240</v>
      </c>
      <c r="F287" s="116">
        <v>19.989999999999998</v>
      </c>
      <c r="G287" s="114">
        <v>465</v>
      </c>
      <c r="H287" s="117">
        <f t="shared" si="4"/>
        <v>9295.3499999999985</v>
      </c>
    </row>
    <row r="288" spans="1:8" x14ac:dyDescent="0.2">
      <c r="A288" s="114" t="s">
        <v>152</v>
      </c>
      <c r="B288" s="115" t="s">
        <v>116</v>
      </c>
      <c r="C288" s="114" t="s">
        <v>155</v>
      </c>
      <c r="D288" s="115" t="s">
        <v>300</v>
      </c>
      <c r="E288" s="114" t="s">
        <v>189</v>
      </c>
      <c r="F288" s="116">
        <v>7.99</v>
      </c>
      <c r="G288" s="114">
        <v>1107</v>
      </c>
      <c r="H288" s="117">
        <f t="shared" si="4"/>
        <v>8844.93</v>
      </c>
    </row>
    <row r="289" spans="1:8" x14ac:dyDescent="0.2">
      <c r="A289" s="114" t="s">
        <v>152</v>
      </c>
      <c r="B289" s="115" t="s">
        <v>82</v>
      </c>
      <c r="C289" s="114" t="s">
        <v>184</v>
      </c>
      <c r="D289" s="115" t="s">
        <v>306</v>
      </c>
      <c r="E289" s="114" t="s">
        <v>204</v>
      </c>
      <c r="F289" s="116">
        <v>12</v>
      </c>
      <c r="G289" s="114">
        <v>734</v>
      </c>
      <c r="H289" s="117">
        <f t="shared" si="4"/>
        <v>8808</v>
      </c>
    </row>
    <row r="290" spans="1:8" x14ac:dyDescent="0.2">
      <c r="A290" s="114" t="s">
        <v>40</v>
      </c>
      <c r="B290" s="115" t="s">
        <v>93</v>
      </c>
      <c r="C290" s="114" t="s">
        <v>94</v>
      </c>
      <c r="D290" s="115" t="s">
        <v>263</v>
      </c>
      <c r="E290" s="114" t="s">
        <v>106</v>
      </c>
      <c r="F290" s="116">
        <v>529</v>
      </c>
      <c r="G290" s="114">
        <v>16</v>
      </c>
      <c r="H290" s="117">
        <f t="shared" si="4"/>
        <v>8464</v>
      </c>
    </row>
    <row r="291" spans="1:8" x14ac:dyDescent="0.2">
      <c r="A291" s="114" t="s">
        <v>152</v>
      </c>
      <c r="B291" s="115" t="s">
        <v>61</v>
      </c>
      <c r="C291" s="114" t="s">
        <v>170</v>
      </c>
      <c r="D291" s="115" t="s">
        <v>311</v>
      </c>
      <c r="E291" s="114" t="s">
        <v>77</v>
      </c>
      <c r="F291" s="116">
        <v>19.989999999999998</v>
      </c>
      <c r="G291" s="114">
        <v>408</v>
      </c>
      <c r="H291" s="117">
        <f t="shared" si="4"/>
        <v>8155.9199999999992</v>
      </c>
    </row>
    <row r="292" spans="1:8" x14ac:dyDescent="0.2">
      <c r="A292" s="114" t="s">
        <v>152</v>
      </c>
      <c r="B292" s="115" t="s">
        <v>61</v>
      </c>
      <c r="C292" s="114" t="s">
        <v>173</v>
      </c>
      <c r="D292" s="115" t="s">
        <v>312</v>
      </c>
      <c r="E292" s="114" t="s">
        <v>86</v>
      </c>
      <c r="F292" s="116">
        <v>17.5</v>
      </c>
      <c r="G292" s="114">
        <v>458</v>
      </c>
      <c r="H292" s="117">
        <f t="shared" si="4"/>
        <v>8015</v>
      </c>
    </row>
    <row r="293" spans="1:8" x14ac:dyDescent="0.2">
      <c r="A293" s="114" t="s">
        <v>152</v>
      </c>
      <c r="B293" s="115" t="s">
        <v>61</v>
      </c>
      <c r="C293" s="114" t="s">
        <v>172</v>
      </c>
      <c r="D293" s="115" t="s">
        <v>279</v>
      </c>
      <c r="E293" s="114" t="s">
        <v>106</v>
      </c>
      <c r="F293" s="116">
        <v>16.75</v>
      </c>
      <c r="G293" s="114">
        <v>473</v>
      </c>
      <c r="H293" s="117">
        <f t="shared" si="4"/>
        <v>7922.75</v>
      </c>
    </row>
    <row r="294" spans="1:8" x14ac:dyDescent="0.2">
      <c r="A294" s="114" t="s">
        <v>145</v>
      </c>
      <c r="B294" s="115" t="s">
        <v>93</v>
      </c>
      <c r="C294" s="114" t="s">
        <v>150</v>
      </c>
      <c r="D294" s="115" t="s">
        <v>309</v>
      </c>
      <c r="E294" s="114" t="s">
        <v>52</v>
      </c>
      <c r="F294" s="116">
        <v>29.99</v>
      </c>
      <c r="G294" s="114">
        <v>256</v>
      </c>
      <c r="H294" s="117">
        <f t="shared" si="4"/>
        <v>7677.44</v>
      </c>
    </row>
    <row r="295" spans="1:8" x14ac:dyDescent="0.2">
      <c r="A295" s="114" t="s">
        <v>152</v>
      </c>
      <c r="B295" s="115" t="s">
        <v>61</v>
      </c>
      <c r="C295" s="114" t="s">
        <v>173</v>
      </c>
      <c r="D295" s="115" t="s">
        <v>312</v>
      </c>
      <c r="E295" s="114" t="s">
        <v>72</v>
      </c>
      <c r="F295" s="116">
        <v>17.5</v>
      </c>
      <c r="G295" s="114">
        <v>433</v>
      </c>
      <c r="H295" s="117">
        <f t="shared" si="4"/>
        <v>7577.5</v>
      </c>
    </row>
    <row r="296" spans="1:8" x14ac:dyDescent="0.2">
      <c r="A296" s="114" t="s">
        <v>115</v>
      </c>
      <c r="B296" s="115" t="s">
        <v>61</v>
      </c>
      <c r="C296" s="114" t="s">
        <v>121</v>
      </c>
      <c r="D296" s="115" t="s">
        <v>147</v>
      </c>
      <c r="E296" s="114" t="s">
        <v>77</v>
      </c>
      <c r="F296" s="116">
        <v>20.95</v>
      </c>
      <c r="G296" s="114">
        <v>361</v>
      </c>
      <c r="H296" s="117">
        <f t="shared" si="4"/>
        <v>7562.95</v>
      </c>
    </row>
    <row r="297" spans="1:8" x14ac:dyDescent="0.2">
      <c r="A297" s="114" t="s">
        <v>152</v>
      </c>
      <c r="B297" s="115" t="s">
        <v>41</v>
      </c>
      <c r="C297" s="114" t="s">
        <v>162</v>
      </c>
      <c r="D297" s="115" t="s">
        <v>308</v>
      </c>
      <c r="E297" s="114" t="s">
        <v>79</v>
      </c>
      <c r="F297" s="116">
        <v>9.99</v>
      </c>
      <c r="G297" s="114">
        <v>720</v>
      </c>
      <c r="H297" s="117">
        <f t="shared" si="4"/>
        <v>7192.8</v>
      </c>
    </row>
    <row r="298" spans="1:8" x14ac:dyDescent="0.2">
      <c r="A298" s="114" t="s">
        <v>145</v>
      </c>
      <c r="B298" s="115" t="s">
        <v>93</v>
      </c>
      <c r="C298" s="114" t="s">
        <v>150</v>
      </c>
      <c r="D298" s="115" t="s">
        <v>309</v>
      </c>
      <c r="E298" s="114" t="s">
        <v>67</v>
      </c>
      <c r="F298" s="116">
        <v>29.99</v>
      </c>
      <c r="G298" s="114">
        <v>233</v>
      </c>
      <c r="H298" s="117">
        <f t="shared" si="4"/>
        <v>6987.67</v>
      </c>
    </row>
    <row r="299" spans="1:8" x14ac:dyDescent="0.2">
      <c r="A299" s="114" t="s">
        <v>152</v>
      </c>
      <c r="B299" s="115" t="s">
        <v>61</v>
      </c>
      <c r="C299" s="114" t="s">
        <v>170</v>
      </c>
      <c r="D299" s="115" t="s">
        <v>311</v>
      </c>
      <c r="E299" s="114" t="s">
        <v>238</v>
      </c>
      <c r="F299" s="116">
        <v>19.989999999999998</v>
      </c>
      <c r="G299" s="114">
        <v>342</v>
      </c>
      <c r="H299" s="117">
        <f t="shared" si="4"/>
        <v>6836.579999999999</v>
      </c>
    </row>
    <row r="300" spans="1:8" x14ac:dyDescent="0.2">
      <c r="A300" s="114" t="s">
        <v>152</v>
      </c>
      <c r="B300" s="115" t="s">
        <v>61</v>
      </c>
      <c r="C300" s="114" t="s">
        <v>173</v>
      </c>
      <c r="D300" s="115" t="s">
        <v>312</v>
      </c>
      <c r="E300" s="114" t="s">
        <v>106</v>
      </c>
      <c r="F300" s="116">
        <v>17.5</v>
      </c>
      <c r="G300" s="114">
        <v>379</v>
      </c>
      <c r="H300" s="117">
        <f t="shared" si="4"/>
        <v>6632.5</v>
      </c>
    </row>
    <row r="301" spans="1:8" x14ac:dyDescent="0.2">
      <c r="A301" s="114" t="s">
        <v>115</v>
      </c>
      <c r="B301" s="115" t="s">
        <v>61</v>
      </c>
      <c r="C301" s="114" t="s">
        <v>121</v>
      </c>
      <c r="D301" s="115" t="s">
        <v>147</v>
      </c>
      <c r="E301" s="114" t="s">
        <v>242</v>
      </c>
      <c r="F301" s="116">
        <v>20.95</v>
      </c>
      <c r="G301" s="114">
        <v>312</v>
      </c>
      <c r="H301" s="117">
        <f t="shared" si="4"/>
        <v>6536.4</v>
      </c>
    </row>
    <row r="302" spans="1:8" x14ac:dyDescent="0.2">
      <c r="A302" s="114" t="s">
        <v>115</v>
      </c>
      <c r="B302" s="115" t="s">
        <v>61</v>
      </c>
      <c r="C302" s="114" t="s">
        <v>121</v>
      </c>
      <c r="D302" s="115" t="s">
        <v>147</v>
      </c>
      <c r="E302" s="114" t="s">
        <v>240</v>
      </c>
      <c r="F302" s="116">
        <v>20.95</v>
      </c>
      <c r="G302" s="114">
        <v>310</v>
      </c>
      <c r="H302" s="117">
        <f t="shared" si="4"/>
        <v>6494.5</v>
      </c>
    </row>
    <row r="303" spans="1:8" x14ac:dyDescent="0.2">
      <c r="A303" s="114" t="s">
        <v>40</v>
      </c>
      <c r="B303" s="115" t="s">
        <v>93</v>
      </c>
      <c r="C303" s="114" t="s">
        <v>101</v>
      </c>
      <c r="D303" s="115" t="s">
        <v>264</v>
      </c>
      <c r="E303" s="114" t="s">
        <v>52</v>
      </c>
      <c r="F303" s="116">
        <v>455</v>
      </c>
      <c r="G303" s="114">
        <v>14</v>
      </c>
      <c r="H303" s="117">
        <f t="shared" si="4"/>
        <v>6370</v>
      </c>
    </row>
    <row r="304" spans="1:8" x14ac:dyDescent="0.2">
      <c r="A304" s="114" t="s">
        <v>152</v>
      </c>
      <c r="B304" s="115" t="s">
        <v>61</v>
      </c>
      <c r="C304" s="114" t="s">
        <v>173</v>
      </c>
      <c r="D304" s="115" t="s">
        <v>312</v>
      </c>
      <c r="E304" s="114" t="s">
        <v>79</v>
      </c>
      <c r="F304" s="116">
        <v>17.5</v>
      </c>
      <c r="G304" s="114">
        <v>269</v>
      </c>
      <c r="H304" s="117">
        <f t="shared" si="4"/>
        <v>4707.5</v>
      </c>
    </row>
    <row r="305" spans="1:8" x14ac:dyDescent="0.2">
      <c r="A305" s="114" t="s">
        <v>152</v>
      </c>
      <c r="B305" s="115" t="s">
        <v>61</v>
      </c>
      <c r="C305" s="114" t="s">
        <v>170</v>
      </c>
      <c r="D305" s="115" t="s">
        <v>311</v>
      </c>
      <c r="E305" s="114" t="s">
        <v>242</v>
      </c>
      <c r="F305" s="116">
        <v>19.989999999999998</v>
      </c>
      <c r="G305" s="114">
        <v>141</v>
      </c>
      <c r="H305" s="117">
        <f t="shared" si="4"/>
        <v>2818.5899999999997</v>
      </c>
    </row>
    <row r="306" spans="1:8" x14ac:dyDescent="0.2">
      <c r="A306" s="118" t="s">
        <v>40</v>
      </c>
      <c r="B306" s="119" t="s">
        <v>93</v>
      </c>
      <c r="C306" s="118" t="s">
        <v>107</v>
      </c>
      <c r="D306" s="119" t="s">
        <v>273</v>
      </c>
      <c r="E306" s="118" t="s">
        <v>59</v>
      </c>
      <c r="F306" s="120">
        <v>320</v>
      </c>
      <c r="G306" s="118">
        <v>4</v>
      </c>
      <c r="H306" s="121">
        <f t="shared" si="4"/>
        <v>1280</v>
      </c>
    </row>
  </sheetData>
  <pageMargins left="0.75" right="0.75" top="1" bottom="1" header="0.5" footer="0.5"/>
  <pageSetup orientation="portrait" horizontalDpi="4294967292" verticalDpi="4294967292" r:id="rId1"/>
  <headerFooter>
    <oddHeader>&amp;L&amp;"Calibri,Regular"&amp;K000000&amp;G&amp;C&amp;"Calibri,Regular"&amp;K000000No Obstacles HOME _x000D_2012 Product Line Revenue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J916"/>
  <sheetViews>
    <sheetView zoomScale="130" zoomScaleNormal="130" zoomScalePageLayoutView="130" workbookViewId="0">
      <selection activeCell="I10" sqref="I10"/>
    </sheetView>
  </sheetViews>
  <sheetFormatPr baseColWidth="10" defaultColWidth="15" defaultRowHeight="14" x14ac:dyDescent="0.15"/>
  <cols>
    <col min="1" max="1" width="16.1640625" style="46" customWidth="1"/>
    <col min="2" max="2" width="14.33203125" style="46" bestFit="1" customWidth="1"/>
    <col min="3" max="3" width="10.33203125" style="68" bestFit="1" customWidth="1"/>
    <col min="4" max="4" width="9" style="67" bestFit="1" customWidth="1"/>
    <col min="5" max="5" width="9.83203125" style="69" bestFit="1" customWidth="1"/>
    <col min="6" max="8" width="10.6640625" style="67" bestFit="1" customWidth="1"/>
    <col min="9" max="9" width="41.83203125" style="46" bestFit="1" customWidth="1"/>
    <col min="10" max="10" width="55.1640625" style="46" bestFit="1" customWidth="1"/>
    <col min="11" max="11" width="8.6640625" style="46" customWidth="1"/>
    <col min="12" max="16" width="13.5" style="46" customWidth="1"/>
    <col min="17" max="17" width="7.6640625" style="46" customWidth="1"/>
    <col min="18" max="18" width="9.33203125" style="46" customWidth="1"/>
    <col min="19" max="16384" width="15" style="46"/>
  </cols>
  <sheetData>
    <row r="1" spans="1:10" ht="25" x14ac:dyDescent="0.25">
      <c r="A1" s="44"/>
      <c r="B1" s="212" t="s">
        <v>15</v>
      </c>
      <c r="C1" s="212"/>
      <c r="D1" s="212"/>
      <c r="E1" s="212"/>
      <c r="F1" s="212"/>
      <c r="G1" s="45"/>
      <c r="H1" s="45"/>
    </row>
    <row r="2" spans="1:10" ht="21" x14ac:dyDescent="0.15">
      <c r="A2" s="47"/>
      <c r="B2" s="213" t="s">
        <v>16</v>
      </c>
      <c r="C2" s="213"/>
      <c r="D2" s="213"/>
      <c r="E2" s="213"/>
      <c r="F2" s="213"/>
      <c r="G2" s="48"/>
      <c r="H2" s="48"/>
    </row>
    <row r="3" spans="1:10" x14ac:dyDescent="0.15">
      <c r="A3" s="47"/>
      <c r="B3" s="47"/>
      <c r="C3" s="47"/>
      <c r="D3" s="49"/>
      <c r="E3" s="47"/>
      <c r="F3" s="49"/>
      <c r="G3" s="49"/>
      <c r="H3" s="49"/>
    </row>
    <row r="4" spans="1:10" x14ac:dyDescent="0.15">
      <c r="A4" s="47"/>
      <c r="B4" s="47"/>
      <c r="C4" s="50" t="s">
        <v>17</v>
      </c>
      <c r="D4" s="49"/>
      <c r="E4" s="47"/>
      <c r="F4" s="49"/>
      <c r="G4" s="49"/>
      <c r="H4" s="49"/>
      <c r="I4" s="209" t="s">
        <v>1909</v>
      </c>
      <c r="J4" s="210" t="s">
        <v>1912</v>
      </c>
    </row>
    <row r="5" spans="1:10" x14ac:dyDescent="0.15">
      <c r="A5" s="47"/>
      <c r="B5" s="47"/>
      <c r="C5" s="47"/>
      <c r="D5" s="49"/>
      <c r="E5" s="47"/>
      <c r="F5" s="49"/>
      <c r="G5" s="49"/>
      <c r="H5" s="49"/>
    </row>
    <row r="6" spans="1:10" s="56" customFormat="1" ht="16" x14ac:dyDescent="0.2">
      <c r="A6" s="51" t="s">
        <v>18</v>
      </c>
      <c r="B6" s="51" t="s">
        <v>19</v>
      </c>
      <c r="C6" s="52" t="s">
        <v>20</v>
      </c>
      <c r="D6" s="53" t="s">
        <v>21</v>
      </c>
      <c r="E6" s="54" t="s">
        <v>22</v>
      </c>
      <c r="F6" s="55" t="s">
        <v>23</v>
      </c>
      <c r="G6" s="55" t="s">
        <v>24</v>
      </c>
      <c r="H6" s="55" t="s">
        <v>0</v>
      </c>
      <c r="I6" s="55" t="s">
        <v>1910</v>
      </c>
      <c r="J6" s="55" t="s">
        <v>1911</v>
      </c>
    </row>
    <row r="7" spans="1:10" ht="15" x14ac:dyDescent="0.2">
      <c r="A7" s="58" t="s">
        <v>25</v>
      </c>
      <c r="B7" s="58" t="s">
        <v>26</v>
      </c>
      <c r="C7" s="59">
        <v>40545</v>
      </c>
      <c r="D7" s="60">
        <v>289.95</v>
      </c>
      <c r="E7" s="61">
        <v>5</v>
      </c>
      <c r="F7" s="60">
        <f t="shared" ref="F7:F70" si="0">D7*E7</f>
        <v>1449.75</v>
      </c>
      <c r="G7" s="60"/>
      <c r="H7" s="60">
        <f t="shared" ref="H7:H70" si="1">F7+G7</f>
        <v>1449.75</v>
      </c>
    </row>
    <row r="8" spans="1:10" ht="15" x14ac:dyDescent="0.2">
      <c r="A8" s="58" t="s">
        <v>27</v>
      </c>
      <c r="B8" s="58" t="s">
        <v>28</v>
      </c>
      <c r="C8" s="59">
        <v>40545</v>
      </c>
      <c r="D8" s="60">
        <v>329.95</v>
      </c>
      <c r="E8" s="61">
        <v>2</v>
      </c>
      <c r="F8" s="60">
        <f t="shared" si="0"/>
        <v>659.9</v>
      </c>
      <c r="G8" s="60"/>
      <c r="H8" s="60">
        <f t="shared" si="1"/>
        <v>659.9</v>
      </c>
    </row>
    <row r="9" spans="1:10" ht="15" x14ac:dyDescent="0.2">
      <c r="A9" s="58" t="s">
        <v>29</v>
      </c>
      <c r="B9" s="58" t="s">
        <v>30</v>
      </c>
      <c r="C9" s="59">
        <v>40546</v>
      </c>
      <c r="D9" s="60">
        <v>64.95</v>
      </c>
      <c r="E9" s="61">
        <v>7</v>
      </c>
      <c r="F9" s="60">
        <f t="shared" si="0"/>
        <v>454.65000000000003</v>
      </c>
      <c r="G9" s="60"/>
      <c r="H9" s="60">
        <f t="shared" si="1"/>
        <v>454.65000000000003</v>
      </c>
    </row>
    <row r="10" spans="1:10" ht="15" x14ac:dyDescent="0.2">
      <c r="A10" s="58" t="s">
        <v>31</v>
      </c>
      <c r="B10" s="58" t="s">
        <v>30</v>
      </c>
      <c r="C10" s="59">
        <v>40547</v>
      </c>
      <c r="D10" s="60">
        <v>139.94999999999999</v>
      </c>
      <c r="E10" s="61">
        <v>3</v>
      </c>
      <c r="F10" s="60">
        <f t="shared" si="0"/>
        <v>419.84999999999997</v>
      </c>
      <c r="G10" s="60"/>
      <c r="H10" s="60">
        <f t="shared" si="1"/>
        <v>419.84999999999997</v>
      </c>
    </row>
    <row r="11" spans="1:10" ht="15" x14ac:dyDescent="0.2">
      <c r="A11" s="58" t="s">
        <v>29</v>
      </c>
      <c r="B11" s="58" t="s">
        <v>26</v>
      </c>
      <c r="C11" s="59">
        <v>40547</v>
      </c>
      <c r="D11" s="60">
        <v>64.95</v>
      </c>
      <c r="E11" s="61">
        <v>12</v>
      </c>
      <c r="F11" s="60">
        <f t="shared" si="0"/>
        <v>779.40000000000009</v>
      </c>
      <c r="G11" s="60"/>
      <c r="H11" s="60">
        <f t="shared" si="1"/>
        <v>779.40000000000009</v>
      </c>
    </row>
    <row r="12" spans="1:10" ht="15" x14ac:dyDescent="0.2">
      <c r="A12" s="62" t="s">
        <v>32</v>
      </c>
      <c r="B12" s="58" t="s">
        <v>30</v>
      </c>
      <c r="C12" s="59">
        <v>40549</v>
      </c>
      <c r="D12" s="60">
        <v>649.99</v>
      </c>
      <c r="E12" s="61">
        <v>4</v>
      </c>
      <c r="F12" s="60">
        <f t="shared" si="0"/>
        <v>2599.96</v>
      </c>
      <c r="G12" s="60"/>
      <c r="H12" s="60">
        <f t="shared" si="1"/>
        <v>2599.96</v>
      </c>
    </row>
    <row r="13" spans="1:10" ht="15" x14ac:dyDescent="0.2">
      <c r="A13" s="58" t="s">
        <v>29</v>
      </c>
      <c r="B13" s="58" t="s">
        <v>28</v>
      </c>
      <c r="C13" s="59">
        <v>40550</v>
      </c>
      <c r="D13" s="60">
        <v>64.95</v>
      </c>
      <c r="E13" s="61">
        <v>10</v>
      </c>
      <c r="F13" s="60">
        <f t="shared" si="0"/>
        <v>649.5</v>
      </c>
      <c r="G13" s="60"/>
      <c r="H13" s="60">
        <f t="shared" si="1"/>
        <v>649.5</v>
      </c>
    </row>
    <row r="14" spans="1:10" ht="15" x14ac:dyDescent="0.2">
      <c r="A14" s="58" t="s">
        <v>32</v>
      </c>
      <c r="B14" s="58" t="s">
        <v>28</v>
      </c>
      <c r="C14" s="59">
        <v>40550</v>
      </c>
      <c r="D14" s="60">
        <v>649.99</v>
      </c>
      <c r="E14" s="61">
        <v>2</v>
      </c>
      <c r="F14" s="60">
        <f t="shared" si="0"/>
        <v>1299.98</v>
      </c>
      <c r="G14" s="60"/>
      <c r="H14" s="60">
        <f t="shared" si="1"/>
        <v>1299.98</v>
      </c>
    </row>
    <row r="15" spans="1:10" ht="15" x14ac:dyDescent="0.2">
      <c r="A15" s="58" t="s">
        <v>27</v>
      </c>
      <c r="B15" s="58" t="s">
        <v>28</v>
      </c>
      <c r="C15" s="59">
        <v>40550</v>
      </c>
      <c r="D15" s="60">
        <v>329.95</v>
      </c>
      <c r="E15" s="61">
        <v>6</v>
      </c>
      <c r="F15" s="60">
        <f t="shared" si="0"/>
        <v>1979.6999999999998</v>
      </c>
      <c r="G15" s="60"/>
      <c r="H15" s="60">
        <f t="shared" si="1"/>
        <v>1979.6999999999998</v>
      </c>
    </row>
    <row r="16" spans="1:10" ht="15" x14ac:dyDescent="0.2">
      <c r="A16" s="58" t="s">
        <v>31</v>
      </c>
      <c r="B16" s="58" t="s">
        <v>28</v>
      </c>
      <c r="C16" s="59">
        <v>40553</v>
      </c>
      <c r="D16" s="60">
        <v>139.94999999999999</v>
      </c>
      <c r="E16" s="61">
        <v>10</v>
      </c>
      <c r="F16" s="60">
        <f t="shared" si="0"/>
        <v>1399.5</v>
      </c>
      <c r="G16" s="60"/>
      <c r="H16" s="60">
        <f t="shared" si="1"/>
        <v>1399.5</v>
      </c>
    </row>
    <row r="17" spans="1:8" ht="15" x14ac:dyDescent="0.2">
      <c r="A17" s="58" t="s">
        <v>27</v>
      </c>
      <c r="B17" s="58" t="s">
        <v>26</v>
      </c>
      <c r="C17" s="59">
        <v>40553</v>
      </c>
      <c r="D17" s="60">
        <v>329.95</v>
      </c>
      <c r="E17" s="61">
        <v>13</v>
      </c>
      <c r="F17" s="60">
        <f t="shared" si="0"/>
        <v>4289.3499999999995</v>
      </c>
      <c r="G17" s="60"/>
      <c r="H17" s="60">
        <f t="shared" si="1"/>
        <v>4289.3499999999995</v>
      </c>
    </row>
    <row r="18" spans="1:8" ht="15" x14ac:dyDescent="0.2">
      <c r="A18" s="58" t="s">
        <v>27</v>
      </c>
      <c r="B18" s="58" t="s">
        <v>28</v>
      </c>
      <c r="C18" s="59">
        <v>40553</v>
      </c>
      <c r="D18" s="60">
        <v>329.95</v>
      </c>
      <c r="E18" s="61">
        <v>4</v>
      </c>
      <c r="F18" s="60">
        <f t="shared" si="0"/>
        <v>1319.8</v>
      </c>
      <c r="G18" s="60"/>
      <c r="H18" s="60">
        <f t="shared" si="1"/>
        <v>1319.8</v>
      </c>
    </row>
    <row r="19" spans="1:8" ht="15" x14ac:dyDescent="0.2">
      <c r="A19" s="58" t="s">
        <v>31</v>
      </c>
      <c r="B19" s="58" t="s">
        <v>26</v>
      </c>
      <c r="C19" s="59">
        <v>40554</v>
      </c>
      <c r="D19" s="60">
        <v>139.94999999999999</v>
      </c>
      <c r="E19" s="61">
        <v>11</v>
      </c>
      <c r="F19" s="60">
        <f t="shared" si="0"/>
        <v>1539.4499999999998</v>
      </c>
      <c r="G19" s="60"/>
      <c r="H19" s="60">
        <f t="shared" si="1"/>
        <v>1539.4499999999998</v>
      </c>
    </row>
    <row r="20" spans="1:8" ht="15" x14ac:dyDescent="0.2">
      <c r="A20" s="58" t="s">
        <v>25</v>
      </c>
      <c r="B20" s="58" t="s">
        <v>26</v>
      </c>
      <c r="C20" s="59">
        <v>40554</v>
      </c>
      <c r="D20" s="60">
        <v>299.95</v>
      </c>
      <c r="E20" s="61">
        <v>7</v>
      </c>
      <c r="F20" s="60">
        <f t="shared" si="0"/>
        <v>2099.65</v>
      </c>
      <c r="G20" s="60"/>
      <c r="H20" s="60">
        <f t="shared" si="1"/>
        <v>2099.65</v>
      </c>
    </row>
    <row r="21" spans="1:8" ht="15" x14ac:dyDescent="0.2">
      <c r="A21" s="58" t="s">
        <v>29</v>
      </c>
      <c r="B21" s="58" t="s">
        <v>30</v>
      </c>
      <c r="C21" s="59">
        <v>40555</v>
      </c>
      <c r="D21" s="60">
        <v>64.95</v>
      </c>
      <c r="E21" s="61">
        <v>11</v>
      </c>
      <c r="F21" s="60">
        <f t="shared" si="0"/>
        <v>714.45</v>
      </c>
      <c r="G21" s="60"/>
      <c r="H21" s="60">
        <f t="shared" si="1"/>
        <v>714.45</v>
      </c>
    </row>
    <row r="22" spans="1:8" ht="15" x14ac:dyDescent="0.2">
      <c r="A22" s="58" t="s">
        <v>32</v>
      </c>
      <c r="B22" s="58" t="s">
        <v>26</v>
      </c>
      <c r="C22" s="59">
        <v>40555</v>
      </c>
      <c r="D22" s="60">
        <v>649.99</v>
      </c>
      <c r="E22" s="61">
        <v>6</v>
      </c>
      <c r="F22" s="60">
        <f t="shared" si="0"/>
        <v>3899.94</v>
      </c>
      <c r="G22" s="60"/>
      <c r="H22" s="60">
        <f t="shared" si="1"/>
        <v>3899.94</v>
      </c>
    </row>
    <row r="23" spans="1:8" ht="15" x14ac:dyDescent="0.2">
      <c r="A23" s="58" t="s">
        <v>31</v>
      </c>
      <c r="B23" s="58" t="s">
        <v>28</v>
      </c>
      <c r="C23" s="59">
        <v>40556</v>
      </c>
      <c r="D23" s="60">
        <v>139.94999999999999</v>
      </c>
      <c r="E23" s="61">
        <v>10</v>
      </c>
      <c r="F23" s="60">
        <f t="shared" si="0"/>
        <v>1399.5</v>
      </c>
      <c r="G23" s="60"/>
      <c r="H23" s="60">
        <f t="shared" si="1"/>
        <v>1399.5</v>
      </c>
    </row>
    <row r="24" spans="1:8" ht="15" x14ac:dyDescent="0.2">
      <c r="A24" s="58" t="s">
        <v>25</v>
      </c>
      <c r="B24" s="58" t="s">
        <v>26</v>
      </c>
      <c r="C24" s="59">
        <v>40556</v>
      </c>
      <c r="D24" s="60">
        <v>299.95</v>
      </c>
      <c r="E24" s="61">
        <v>14</v>
      </c>
      <c r="F24" s="60">
        <f t="shared" si="0"/>
        <v>4199.3</v>
      </c>
      <c r="G24" s="60"/>
      <c r="H24" s="60">
        <f t="shared" si="1"/>
        <v>4199.3</v>
      </c>
    </row>
    <row r="25" spans="1:8" ht="15" x14ac:dyDescent="0.2">
      <c r="A25" s="58" t="s">
        <v>27</v>
      </c>
      <c r="B25" s="58" t="s">
        <v>30</v>
      </c>
      <c r="C25" s="59">
        <v>40561</v>
      </c>
      <c r="D25" s="60">
        <v>329.95</v>
      </c>
      <c r="E25" s="61">
        <v>4</v>
      </c>
      <c r="F25" s="60">
        <f t="shared" si="0"/>
        <v>1319.8</v>
      </c>
      <c r="G25" s="60"/>
      <c r="H25" s="60">
        <f t="shared" si="1"/>
        <v>1319.8</v>
      </c>
    </row>
    <row r="26" spans="1:8" ht="15" x14ac:dyDescent="0.2">
      <c r="A26" s="58" t="s">
        <v>29</v>
      </c>
      <c r="B26" s="58" t="s">
        <v>26</v>
      </c>
      <c r="C26" s="59">
        <v>40562</v>
      </c>
      <c r="D26" s="60">
        <v>64.95</v>
      </c>
      <c r="E26" s="61">
        <v>20</v>
      </c>
      <c r="F26" s="60">
        <f t="shared" si="0"/>
        <v>1299</v>
      </c>
      <c r="G26" s="60"/>
      <c r="H26" s="60">
        <f t="shared" si="1"/>
        <v>1299</v>
      </c>
    </row>
    <row r="27" spans="1:8" ht="15" x14ac:dyDescent="0.2">
      <c r="A27" s="58" t="s">
        <v>27</v>
      </c>
      <c r="B27" s="58" t="s">
        <v>28</v>
      </c>
      <c r="C27" s="59">
        <v>40563</v>
      </c>
      <c r="D27" s="60">
        <v>329.95</v>
      </c>
      <c r="E27" s="61">
        <v>8</v>
      </c>
      <c r="F27" s="60">
        <f t="shared" si="0"/>
        <v>2639.6</v>
      </c>
      <c r="G27" s="60"/>
      <c r="H27" s="60">
        <f t="shared" si="1"/>
        <v>2639.6</v>
      </c>
    </row>
    <row r="28" spans="1:8" ht="15" x14ac:dyDescent="0.2">
      <c r="A28" s="58" t="s">
        <v>29</v>
      </c>
      <c r="B28" s="58" t="s">
        <v>28</v>
      </c>
      <c r="C28" s="59">
        <v>40565</v>
      </c>
      <c r="D28" s="60">
        <v>64.95</v>
      </c>
      <c r="E28" s="61">
        <v>11</v>
      </c>
      <c r="F28" s="60">
        <f t="shared" si="0"/>
        <v>714.45</v>
      </c>
      <c r="G28" s="60"/>
      <c r="H28" s="60">
        <f t="shared" si="1"/>
        <v>714.45</v>
      </c>
    </row>
    <row r="29" spans="1:8" ht="15" x14ac:dyDescent="0.2">
      <c r="A29" s="58" t="s">
        <v>25</v>
      </c>
      <c r="B29" s="58" t="s">
        <v>30</v>
      </c>
      <c r="C29" s="59">
        <v>40567</v>
      </c>
      <c r="D29" s="60">
        <v>299.95</v>
      </c>
      <c r="E29" s="61">
        <v>13</v>
      </c>
      <c r="F29" s="60">
        <f t="shared" si="0"/>
        <v>3899.35</v>
      </c>
      <c r="G29" s="60"/>
      <c r="H29" s="60">
        <f t="shared" si="1"/>
        <v>3899.35</v>
      </c>
    </row>
    <row r="30" spans="1:8" ht="15" x14ac:dyDescent="0.2">
      <c r="A30" s="58" t="s">
        <v>27</v>
      </c>
      <c r="B30" s="58" t="s">
        <v>26</v>
      </c>
      <c r="C30" s="59">
        <v>40567</v>
      </c>
      <c r="D30" s="60">
        <v>329.95</v>
      </c>
      <c r="E30" s="61">
        <v>7</v>
      </c>
      <c r="F30" s="60">
        <f t="shared" si="0"/>
        <v>2309.65</v>
      </c>
      <c r="G30" s="60"/>
      <c r="H30" s="60">
        <f t="shared" si="1"/>
        <v>2309.65</v>
      </c>
    </row>
    <row r="31" spans="1:8" ht="15" x14ac:dyDescent="0.2">
      <c r="A31" s="58" t="s">
        <v>27</v>
      </c>
      <c r="B31" s="58" t="s">
        <v>26</v>
      </c>
      <c r="C31" s="59">
        <v>40568</v>
      </c>
      <c r="D31" s="60">
        <v>329.95</v>
      </c>
      <c r="E31" s="61">
        <v>8</v>
      </c>
      <c r="F31" s="60">
        <f t="shared" si="0"/>
        <v>2639.6</v>
      </c>
      <c r="G31" s="60"/>
      <c r="H31" s="60">
        <f t="shared" si="1"/>
        <v>2639.6</v>
      </c>
    </row>
    <row r="32" spans="1:8" ht="15" x14ac:dyDescent="0.2">
      <c r="A32" s="58" t="s">
        <v>32</v>
      </c>
      <c r="B32" s="58" t="s">
        <v>30</v>
      </c>
      <c r="C32" s="59">
        <v>40569</v>
      </c>
      <c r="D32" s="60">
        <v>649.99</v>
      </c>
      <c r="E32" s="61">
        <v>10</v>
      </c>
      <c r="F32" s="60">
        <f t="shared" si="0"/>
        <v>6499.9</v>
      </c>
      <c r="G32" s="60"/>
      <c r="H32" s="60">
        <f t="shared" si="1"/>
        <v>6499.9</v>
      </c>
    </row>
    <row r="33" spans="1:8" ht="15" x14ac:dyDescent="0.2">
      <c r="A33" s="58" t="s">
        <v>32</v>
      </c>
      <c r="B33" s="58" t="s">
        <v>28</v>
      </c>
      <c r="C33" s="59">
        <v>40569</v>
      </c>
      <c r="D33" s="60">
        <v>649.99</v>
      </c>
      <c r="E33" s="61">
        <v>7</v>
      </c>
      <c r="F33" s="60">
        <f t="shared" si="0"/>
        <v>4549.93</v>
      </c>
      <c r="G33" s="60"/>
      <c r="H33" s="60">
        <f t="shared" si="1"/>
        <v>4549.93</v>
      </c>
    </row>
    <row r="34" spans="1:8" ht="15" x14ac:dyDescent="0.2">
      <c r="A34" s="58" t="s">
        <v>25</v>
      </c>
      <c r="B34" s="58" t="s">
        <v>28</v>
      </c>
      <c r="C34" s="59">
        <v>40570</v>
      </c>
      <c r="D34" s="60">
        <v>299.95</v>
      </c>
      <c r="E34" s="61">
        <v>8</v>
      </c>
      <c r="F34" s="60">
        <f t="shared" si="0"/>
        <v>2399.6</v>
      </c>
      <c r="G34" s="60"/>
      <c r="H34" s="60">
        <f t="shared" si="1"/>
        <v>2399.6</v>
      </c>
    </row>
    <row r="35" spans="1:8" ht="15" x14ac:dyDescent="0.2">
      <c r="A35" s="58" t="s">
        <v>27</v>
      </c>
      <c r="B35" s="58" t="s">
        <v>30</v>
      </c>
      <c r="C35" s="59">
        <v>40570</v>
      </c>
      <c r="D35" s="60">
        <v>329.95</v>
      </c>
      <c r="E35" s="61">
        <v>4</v>
      </c>
      <c r="F35" s="60">
        <f t="shared" si="0"/>
        <v>1319.8</v>
      </c>
      <c r="G35" s="60"/>
      <c r="H35" s="60">
        <f t="shared" si="1"/>
        <v>1319.8</v>
      </c>
    </row>
    <row r="36" spans="1:8" ht="15" x14ac:dyDescent="0.2">
      <c r="A36" s="58" t="s">
        <v>25</v>
      </c>
      <c r="B36" s="58" t="s">
        <v>28</v>
      </c>
      <c r="C36" s="59">
        <v>40571</v>
      </c>
      <c r="D36" s="60">
        <v>299.95</v>
      </c>
      <c r="E36" s="61">
        <v>6</v>
      </c>
      <c r="F36" s="60">
        <f t="shared" si="0"/>
        <v>1799.6999999999998</v>
      </c>
      <c r="G36" s="60"/>
      <c r="H36" s="60">
        <f t="shared" si="1"/>
        <v>1799.6999999999998</v>
      </c>
    </row>
    <row r="37" spans="1:8" ht="15" x14ac:dyDescent="0.2">
      <c r="A37" s="58" t="s">
        <v>32</v>
      </c>
      <c r="B37" s="58" t="s">
        <v>33</v>
      </c>
      <c r="C37" s="59">
        <v>40571</v>
      </c>
      <c r="D37" s="60">
        <v>649.99</v>
      </c>
      <c r="E37" s="61">
        <v>5</v>
      </c>
      <c r="F37" s="60">
        <f t="shared" si="0"/>
        <v>3249.95</v>
      </c>
      <c r="G37" s="60"/>
      <c r="H37" s="60">
        <f t="shared" si="1"/>
        <v>3249.95</v>
      </c>
    </row>
    <row r="38" spans="1:8" ht="15" x14ac:dyDescent="0.2">
      <c r="A38" s="58" t="s">
        <v>32</v>
      </c>
      <c r="B38" s="58" t="s">
        <v>28</v>
      </c>
      <c r="C38" s="59">
        <v>40571</v>
      </c>
      <c r="D38" s="60">
        <v>649.99</v>
      </c>
      <c r="E38" s="61">
        <v>7</v>
      </c>
      <c r="F38" s="60">
        <f t="shared" si="0"/>
        <v>4549.93</v>
      </c>
      <c r="G38" s="60"/>
      <c r="H38" s="60">
        <f t="shared" si="1"/>
        <v>4549.93</v>
      </c>
    </row>
    <row r="39" spans="1:8" ht="15" x14ac:dyDescent="0.2">
      <c r="A39" s="58" t="s">
        <v>29</v>
      </c>
      <c r="B39" s="58" t="s">
        <v>28</v>
      </c>
      <c r="C39" s="59">
        <v>40572</v>
      </c>
      <c r="D39" s="60">
        <v>64.95</v>
      </c>
      <c r="E39" s="61">
        <v>5</v>
      </c>
      <c r="F39" s="60">
        <f t="shared" si="0"/>
        <v>324.75</v>
      </c>
      <c r="G39" s="60"/>
      <c r="H39" s="60">
        <f t="shared" si="1"/>
        <v>324.75</v>
      </c>
    </row>
    <row r="40" spans="1:8" ht="15" x14ac:dyDescent="0.2">
      <c r="A40" s="58" t="s">
        <v>29</v>
      </c>
      <c r="B40" s="58" t="s">
        <v>28</v>
      </c>
      <c r="C40" s="59">
        <v>40575</v>
      </c>
      <c r="D40" s="60">
        <v>64.95</v>
      </c>
      <c r="E40" s="61">
        <v>10</v>
      </c>
      <c r="F40" s="60">
        <f t="shared" si="0"/>
        <v>649.5</v>
      </c>
      <c r="G40" s="60"/>
      <c r="H40" s="60">
        <f t="shared" si="1"/>
        <v>649.5</v>
      </c>
    </row>
    <row r="41" spans="1:8" ht="15" x14ac:dyDescent="0.2">
      <c r="A41" s="58" t="s">
        <v>25</v>
      </c>
      <c r="B41" s="58" t="s">
        <v>26</v>
      </c>
      <c r="C41" s="59">
        <v>40576</v>
      </c>
      <c r="D41" s="60">
        <v>299.95</v>
      </c>
      <c r="E41" s="61">
        <v>7</v>
      </c>
      <c r="F41" s="60">
        <f t="shared" si="0"/>
        <v>2099.65</v>
      </c>
      <c r="G41" s="60"/>
      <c r="H41" s="60">
        <f t="shared" si="1"/>
        <v>2099.65</v>
      </c>
    </row>
    <row r="42" spans="1:8" ht="15" x14ac:dyDescent="0.2">
      <c r="A42" s="58" t="s">
        <v>25</v>
      </c>
      <c r="B42" s="58" t="s">
        <v>26</v>
      </c>
      <c r="C42" s="59">
        <v>40576</v>
      </c>
      <c r="D42" s="60">
        <v>299.95</v>
      </c>
      <c r="E42" s="61">
        <v>11</v>
      </c>
      <c r="F42" s="60">
        <f t="shared" si="0"/>
        <v>3299.45</v>
      </c>
      <c r="G42" s="60"/>
      <c r="H42" s="60">
        <f t="shared" si="1"/>
        <v>3299.45</v>
      </c>
    </row>
    <row r="43" spans="1:8" ht="15" x14ac:dyDescent="0.2">
      <c r="A43" s="58" t="s">
        <v>25</v>
      </c>
      <c r="B43" s="58" t="s">
        <v>26</v>
      </c>
      <c r="C43" s="59">
        <v>40576</v>
      </c>
      <c r="D43" s="60">
        <v>299.95</v>
      </c>
      <c r="E43" s="61">
        <v>9</v>
      </c>
      <c r="F43" s="60">
        <f t="shared" si="0"/>
        <v>2699.5499999999997</v>
      </c>
      <c r="G43" s="60"/>
      <c r="H43" s="60">
        <f t="shared" si="1"/>
        <v>2699.5499999999997</v>
      </c>
    </row>
    <row r="44" spans="1:8" ht="15" x14ac:dyDescent="0.2">
      <c r="A44" s="58" t="s">
        <v>25</v>
      </c>
      <c r="B44" s="58" t="s">
        <v>26</v>
      </c>
      <c r="C44" s="59">
        <v>40576</v>
      </c>
      <c r="D44" s="60">
        <v>299.95</v>
      </c>
      <c r="E44" s="61">
        <v>12</v>
      </c>
      <c r="F44" s="60">
        <f t="shared" si="0"/>
        <v>3599.3999999999996</v>
      </c>
      <c r="G44" s="60"/>
      <c r="H44" s="60">
        <f t="shared" si="1"/>
        <v>3599.3999999999996</v>
      </c>
    </row>
    <row r="45" spans="1:8" ht="15" x14ac:dyDescent="0.2">
      <c r="A45" s="58" t="s">
        <v>25</v>
      </c>
      <c r="B45" s="58" t="s">
        <v>26</v>
      </c>
      <c r="C45" s="59">
        <v>40576</v>
      </c>
      <c r="D45" s="60">
        <v>299.95</v>
      </c>
      <c r="E45" s="61">
        <v>15</v>
      </c>
      <c r="F45" s="60">
        <f t="shared" si="0"/>
        <v>4499.25</v>
      </c>
      <c r="G45" s="60"/>
      <c r="H45" s="60">
        <f t="shared" si="1"/>
        <v>4499.25</v>
      </c>
    </row>
    <row r="46" spans="1:8" ht="15" x14ac:dyDescent="0.2">
      <c r="A46" s="58" t="s">
        <v>25</v>
      </c>
      <c r="B46" s="58" t="s">
        <v>26</v>
      </c>
      <c r="C46" s="59">
        <v>40576</v>
      </c>
      <c r="D46" s="60">
        <v>299.95</v>
      </c>
      <c r="E46" s="61">
        <v>17</v>
      </c>
      <c r="F46" s="60">
        <f t="shared" si="0"/>
        <v>5099.1499999999996</v>
      </c>
      <c r="G46" s="60"/>
      <c r="H46" s="60">
        <f t="shared" si="1"/>
        <v>5099.1499999999996</v>
      </c>
    </row>
    <row r="47" spans="1:8" ht="15" x14ac:dyDescent="0.2">
      <c r="A47" s="58" t="s">
        <v>29</v>
      </c>
      <c r="B47" s="58" t="s">
        <v>33</v>
      </c>
      <c r="C47" s="59">
        <v>40578</v>
      </c>
      <c r="D47" s="60">
        <v>64.95</v>
      </c>
      <c r="E47" s="61">
        <v>9</v>
      </c>
      <c r="F47" s="60">
        <f t="shared" si="0"/>
        <v>584.55000000000007</v>
      </c>
      <c r="G47" s="60"/>
      <c r="H47" s="60">
        <f t="shared" si="1"/>
        <v>584.55000000000007</v>
      </c>
    </row>
    <row r="48" spans="1:8" ht="15" x14ac:dyDescent="0.2">
      <c r="A48" s="58" t="s">
        <v>29</v>
      </c>
      <c r="B48" s="58" t="s">
        <v>33</v>
      </c>
      <c r="C48" s="59">
        <v>40578</v>
      </c>
      <c r="D48" s="60">
        <v>64.95</v>
      </c>
      <c r="E48" s="61">
        <v>14</v>
      </c>
      <c r="F48" s="60">
        <f t="shared" si="0"/>
        <v>909.30000000000007</v>
      </c>
      <c r="G48" s="60"/>
      <c r="H48" s="60">
        <f t="shared" si="1"/>
        <v>909.30000000000007</v>
      </c>
    </row>
    <row r="49" spans="1:8" ht="15" x14ac:dyDescent="0.2">
      <c r="A49" s="58" t="s">
        <v>25</v>
      </c>
      <c r="B49" s="58" t="s">
        <v>28</v>
      </c>
      <c r="C49" s="59">
        <v>40579</v>
      </c>
      <c r="D49" s="60">
        <v>299.95</v>
      </c>
      <c r="E49" s="61">
        <v>1</v>
      </c>
      <c r="F49" s="60">
        <f t="shared" si="0"/>
        <v>299.95</v>
      </c>
      <c r="G49" s="60"/>
      <c r="H49" s="60">
        <f t="shared" si="1"/>
        <v>299.95</v>
      </c>
    </row>
    <row r="50" spans="1:8" ht="15" x14ac:dyDescent="0.2">
      <c r="A50" s="58" t="s">
        <v>25</v>
      </c>
      <c r="B50" s="58" t="s">
        <v>28</v>
      </c>
      <c r="C50" s="59">
        <v>40579</v>
      </c>
      <c r="D50" s="60">
        <v>299.95</v>
      </c>
      <c r="E50" s="61">
        <v>3</v>
      </c>
      <c r="F50" s="60">
        <f t="shared" si="0"/>
        <v>899.84999999999991</v>
      </c>
      <c r="G50" s="60"/>
      <c r="H50" s="60">
        <f t="shared" si="1"/>
        <v>899.84999999999991</v>
      </c>
    </row>
    <row r="51" spans="1:8" ht="15" x14ac:dyDescent="0.2">
      <c r="A51" s="58" t="s">
        <v>32</v>
      </c>
      <c r="B51" s="58" t="s">
        <v>33</v>
      </c>
      <c r="C51" s="59">
        <v>40581</v>
      </c>
      <c r="D51" s="60">
        <v>649.99</v>
      </c>
      <c r="E51" s="61">
        <v>4</v>
      </c>
      <c r="F51" s="60">
        <f t="shared" si="0"/>
        <v>2599.96</v>
      </c>
      <c r="G51" s="60"/>
      <c r="H51" s="60">
        <f t="shared" si="1"/>
        <v>2599.96</v>
      </c>
    </row>
    <row r="52" spans="1:8" ht="15" x14ac:dyDescent="0.2">
      <c r="A52" s="58" t="s">
        <v>32</v>
      </c>
      <c r="B52" s="58" t="s">
        <v>33</v>
      </c>
      <c r="C52" s="59">
        <v>40581</v>
      </c>
      <c r="D52" s="60">
        <v>649.99</v>
      </c>
      <c r="E52" s="61">
        <v>11</v>
      </c>
      <c r="F52" s="60">
        <f t="shared" si="0"/>
        <v>7149.89</v>
      </c>
      <c r="G52" s="60"/>
      <c r="H52" s="60">
        <f t="shared" si="1"/>
        <v>7149.89</v>
      </c>
    </row>
    <row r="53" spans="1:8" ht="15" x14ac:dyDescent="0.2">
      <c r="A53" s="58" t="s">
        <v>31</v>
      </c>
      <c r="B53" s="58" t="s">
        <v>26</v>
      </c>
      <c r="C53" s="59">
        <v>40582</v>
      </c>
      <c r="D53" s="60">
        <v>139.94999999999999</v>
      </c>
      <c r="E53" s="61">
        <v>8</v>
      </c>
      <c r="F53" s="60">
        <f t="shared" si="0"/>
        <v>1119.5999999999999</v>
      </c>
      <c r="G53" s="60"/>
      <c r="H53" s="60">
        <f t="shared" si="1"/>
        <v>1119.5999999999999</v>
      </c>
    </row>
    <row r="54" spans="1:8" ht="15" x14ac:dyDescent="0.2">
      <c r="A54" s="58" t="s">
        <v>31</v>
      </c>
      <c r="B54" s="58" t="s">
        <v>26</v>
      </c>
      <c r="C54" s="59">
        <v>40582</v>
      </c>
      <c r="D54" s="60">
        <v>139.94999999999999</v>
      </c>
      <c r="E54" s="61">
        <v>13</v>
      </c>
      <c r="F54" s="60">
        <f t="shared" si="0"/>
        <v>1819.35</v>
      </c>
      <c r="G54" s="60"/>
      <c r="H54" s="60">
        <f t="shared" si="1"/>
        <v>1819.35</v>
      </c>
    </row>
    <row r="55" spans="1:8" ht="15" x14ac:dyDescent="0.2">
      <c r="A55" s="58" t="s">
        <v>29</v>
      </c>
      <c r="B55" s="58" t="s">
        <v>26</v>
      </c>
      <c r="C55" s="59">
        <v>40582</v>
      </c>
      <c r="D55" s="60">
        <v>64.95</v>
      </c>
      <c r="E55" s="61">
        <v>8</v>
      </c>
      <c r="F55" s="60">
        <f t="shared" si="0"/>
        <v>519.6</v>
      </c>
      <c r="G55" s="60"/>
      <c r="H55" s="60">
        <f t="shared" si="1"/>
        <v>519.6</v>
      </c>
    </row>
    <row r="56" spans="1:8" ht="15" x14ac:dyDescent="0.2">
      <c r="A56" s="58" t="s">
        <v>29</v>
      </c>
      <c r="B56" s="58" t="s">
        <v>26</v>
      </c>
      <c r="C56" s="59">
        <v>40582</v>
      </c>
      <c r="D56" s="60">
        <v>64.95</v>
      </c>
      <c r="E56" s="61">
        <v>14</v>
      </c>
      <c r="F56" s="60">
        <f t="shared" si="0"/>
        <v>909.30000000000007</v>
      </c>
      <c r="G56" s="60"/>
      <c r="H56" s="60">
        <f t="shared" si="1"/>
        <v>909.30000000000007</v>
      </c>
    </row>
    <row r="57" spans="1:8" ht="15" x14ac:dyDescent="0.2">
      <c r="A57" s="58" t="s">
        <v>27</v>
      </c>
      <c r="B57" s="58" t="s">
        <v>30</v>
      </c>
      <c r="C57" s="59">
        <v>40582</v>
      </c>
      <c r="D57" s="60">
        <v>329.95</v>
      </c>
      <c r="E57" s="61">
        <v>4</v>
      </c>
      <c r="F57" s="60">
        <f t="shared" si="0"/>
        <v>1319.8</v>
      </c>
      <c r="G57" s="60"/>
      <c r="H57" s="60">
        <f t="shared" si="1"/>
        <v>1319.8</v>
      </c>
    </row>
    <row r="58" spans="1:8" ht="15" x14ac:dyDescent="0.2">
      <c r="A58" s="58" t="s">
        <v>27</v>
      </c>
      <c r="B58" s="58" t="s">
        <v>30</v>
      </c>
      <c r="C58" s="59">
        <v>40582</v>
      </c>
      <c r="D58" s="60">
        <v>329.95</v>
      </c>
      <c r="E58" s="61">
        <v>6</v>
      </c>
      <c r="F58" s="60">
        <f t="shared" si="0"/>
        <v>1979.6999999999998</v>
      </c>
      <c r="G58" s="60"/>
      <c r="H58" s="60">
        <f t="shared" si="1"/>
        <v>1979.6999999999998</v>
      </c>
    </row>
    <row r="59" spans="1:8" ht="15" x14ac:dyDescent="0.2">
      <c r="A59" s="58" t="s">
        <v>29</v>
      </c>
      <c r="B59" s="58" t="s">
        <v>26</v>
      </c>
      <c r="C59" s="59">
        <v>40585</v>
      </c>
      <c r="D59" s="60">
        <v>64.95</v>
      </c>
      <c r="E59" s="61">
        <v>17</v>
      </c>
      <c r="F59" s="60">
        <f t="shared" si="0"/>
        <v>1104.1500000000001</v>
      </c>
      <c r="G59" s="60"/>
      <c r="H59" s="60">
        <f t="shared" si="1"/>
        <v>1104.1500000000001</v>
      </c>
    </row>
    <row r="60" spans="1:8" ht="15" x14ac:dyDescent="0.2">
      <c r="A60" s="58" t="s">
        <v>31</v>
      </c>
      <c r="B60" s="58" t="s">
        <v>28</v>
      </c>
      <c r="C60" s="59">
        <v>40586</v>
      </c>
      <c r="D60" s="60">
        <v>139.94999999999999</v>
      </c>
      <c r="E60" s="61">
        <v>11</v>
      </c>
      <c r="F60" s="60">
        <f t="shared" si="0"/>
        <v>1539.4499999999998</v>
      </c>
      <c r="G60" s="60"/>
      <c r="H60" s="60">
        <f t="shared" si="1"/>
        <v>1539.4499999999998</v>
      </c>
    </row>
    <row r="61" spans="1:8" ht="15" x14ac:dyDescent="0.2">
      <c r="A61" s="58" t="s">
        <v>32</v>
      </c>
      <c r="B61" s="58" t="s">
        <v>33</v>
      </c>
      <c r="C61" s="59">
        <v>40586</v>
      </c>
      <c r="D61" s="60">
        <v>649.99</v>
      </c>
      <c r="E61" s="61">
        <v>1</v>
      </c>
      <c r="F61" s="60">
        <f t="shared" si="0"/>
        <v>649.99</v>
      </c>
      <c r="G61" s="60"/>
      <c r="H61" s="60">
        <f t="shared" si="1"/>
        <v>649.99</v>
      </c>
    </row>
    <row r="62" spans="1:8" ht="15" x14ac:dyDescent="0.2">
      <c r="A62" s="58" t="s">
        <v>29</v>
      </c>
      <c r="B62" s="58" t="s">
        <v>26</v>
      </c>
      <c r="C62" s="59">
        <v>40589</v>
      </c>
      <c r="D62" s="60">
        <v>64.95</v>
      </c>
      <c r="E62" s="61">
        <v>15</v>
      </c>
      <c r="F62" s="60">
        <f t="shared" si="0"/>
        <v>974.25</v>
      </c>
      <c r="G62" s="60"/>
      <c r="H62" s="60">
        <f t="shared" si="1"/>
        <v>974.25</v>
      </c>
    </row>
    <row r="63" spans="1:8" ht="15" x14ac:dyDescent="0.2">
      <c r="A63" s="58" t="s">
        <v>29</v>
      </c>
      <c r="B63" s="58" t="s">
        <v>26</v>
      </c>
      <c r="C63" s="59">
        <v>40589</v>
      </c>
      <c r="D63" s="60">
        <v>64.95</v>
      </c>
      <c r="E63" s="61">
        <v>20</v>
      </c>
      <c r="F63" s="60">
        <f t="shared" si="0"/>
        <v>1299</v>
      </c>
      <c r="G63" s="60"/>
      <c r="H63" s="60">
        <f t="shared" si="1"/>
        <v>1299</v>
      </c>
    </row>
    <row r="64" spans="1:8" ht="15" x14ac:dyDescent="0.2">
      <c r="A64" s="58" t="s">
        <v>32</v>
      </c>
      <c r="B64" s="58" t="s">
        <v>30</v>
      </c>
      <c r="C64" s="59">
        <v>40589</v>
      </c>
      <c r="D64" s="60">
        <v>649.99</v>
      </c>
      <c r="E64" s="61">
        <v>9</v>
      </c>
      <c r="F64" s="60">
        <f t="shared" si="0"/>
        <v>5849.91</v>
      </c>
      <c r="G64" s="60"/>
      <c r="H64" s="60">
        <f t="shared" si="1"/>
        <v>5849.91</v>
      </c>
    </row>
    <row r="65" spans="1:8" ht="15" x14ac:dyDescent="0.2">
      <c r="A65" s="58" t="s">
        <v>32</v>
      </c>
      <c r="B65" s="58" t="s">
        <v>26</v>
      </c>
      <c r="C65" s="59">
        <v>40589</v>
      </c>
      <c r="D65" s="60">
        <v>649.99</v>
      </c>
      <c r="E65" s="61">
        <v>14</v>
      </c>
      <c r="F65" s="60">
        <f t="shared" si="0"/>
        <v>9099.86</v>
      </c>
      <c r="G65" s="60"/>
      <c r="H65" s="60">
        <f t="shared" si="1"/>
        <v>9099.86</v>
      </c>
    </row>
    <row r="66" spans="1:8" ht="15" x14ac:dyDescent="0.2">
      <c r="A66" s="58" t="s">
        <v>32</v>
      </c>
      <c r="B66" s="58" t="s">
        <v>33</v>
      </c>
      <c r="C66" s="59">
        <v>40589</v>
      </c>
      <c r="D66" s="60">
        <v>649.99</v>
      </c>
      <c r="E66" s="61">
        <v>5</v>
      </c>
      <c r="F66" s="60">
        <f t="shared" si="0"/>
        <v>3249.95</v>
      </c>
      <c r="G66" s="60"/>
      <c r="H66" s="60">
        <f t="shared" si="1"/>
        <v>3249.95</v>
      </c>
    </row>
    <row r="67" spans="1:8" ht="15" x14ac:dyDescent="0.2">
      <c r="A67" s="58" t="s">
        <v>31</v>
      </c>
      <c r="B67" s="58" t="s">
        <v>33</v>
      </c>
      <c r="C67" s="59">
        <v>40590</v>
      </c>
      <c r="D67" s="60">
        <v>139.94999999999999</v>
      </c>
      <c r="E67" s="61">
        <v>8</v>
      </c>
      <c r="F67" s="60">
        <f t="shared" si="0"/>
        <v>1119.5999999999999</v>
      </c>
      <c r="G67" s="60"/>
      <c r="H67" s="60">
        <f t="shared" si="1"/>
        <v>1119.5999999999999</v>
      </c>
    </row>
    <row r="68" spans="1:8" ht="15" x14ac:dyDescent="0.2">
      <c r="A68" s="58" t="s">
        <v>32</v>
      </c>
      <c r="B68" s="58" t="s">
        <v>26</v>
      </c>
      <c r="C68" s="59">
        <v>40590</v>
      </c>
      <c r="D68" s="60">
        <v>649.99</v>
      </c>
      <c r="E68" s="61">
        <v>18</v>
      </c>
      <c r="F68" s="60">
        <f t="shared" si="0"/>
        <v>11699.82</v>
      </c>
      <c r="G68" s="60"/>
      <c r="H68" s="60">
        <f t="shared" si="1"/>
        <v>11699.82</v>
      </c>
    </row>
    <row r="69" spans="1:8" ht="15" x14ac:dyDescent="0.2">
      <c r="A69" s="58" t="s">
        <v>32</v>
      </c>
      <c r="B69" s="58" t="s">
        <v>33</v>
      </c>
      <c r="C69" s="59">
        <v>40591</v>
      </c>
      <c r="D69" s="60">
        <v>649.99</v>
      </c>
      <c r="E69" s="61">
        <v>14</v>
      </c>
      <c r="F69" s="60">
        <f t="shared" si="0"/>
        <v>9099.86</v>
      </c>
      <c r="G69" s="60"/>
      <c r="H69" s="60">
        <f t="shared" si="1"/>
        <v>9099.86</v>
      </c>
    </row>
    <row r="70" spans="1:8" ht="15" x14ac:dyDescent="0.2">
      <c r="A70" s="58" t="s">
        <v>25</v>
      </c>
      <c r="B70" s="58" t="s">
        <v>26</v>
      </c>
      <c r="C70" s="59">
        <v>40592</v>
      </c>
      <c r="D70" s="60">
        <v>299.95</v>
      </c>
      <c r="E70" s="61">
        <v>18</v>
      </c>
      <c r="F70" s="60">
        <f t="shared" si="0"/>
        <v>5399.0999999999995</v>
      </c>
      <c r="G70" s="60"/>
      <c r="H70" s="60">
        <f t="shared" si="1"/>
        <v>5399.0999999999995</v>
      </c>
    </row>
    <row r="71" spans="1:8" ht="15" x14ac:dyDescent="0.2">
      <c r="A71" s="58" t="s">
        <v>25</v>
      </c>
      <c r="B71" s="58" t="s">
        <v>28</v>
      </c>
      <c r="C71" s="59">
        <v>40592</v>
      </c>
      <c r="D71" s="60">
        <v>299.95</v>
      </c>
      <c r="E71" s="61">
        <v>2</v>
      </c>
      <c r="F71" s="60">
        <f t="shared" ref="F71:F134" si="2">D71*E71</f>
        <v>599.9</v>
      </c>
      <c r="G71" s="60"/>
      <c r="H71" s="60">
        <f t="shared" ref="H71:H134" si="3">F71+G71</f>
        <v>599.9</v>
      </c>
    </row>
    <row r="72" spans="1:8" ht="15" x14ac:dyDescent="0.2">
      <c r="A72" s="58" t="s">
        <v>25</v>
      </c>
      <c r="B72" s="58" t="s">
        <v>33</v>
      </c>
      <c r="C72" s="59">
        <v>40593</v>
      </c>
      <c r="D72" s="60">
        <v>299.95</v>
      </c>
      <c r="E72" s="61">
        <v>12</v>
      </c>
      <c r="F72" s="60">
        <f t="shared" si="2"/>
        <v>3599.3999999999996</v>
      </c>
      <c r="G72" s="60"/>
      <c r="H72" s="60">
        <f t="shared" si="3"/>
        <v>3599.3999999999996</v>
      </c>
    </row>
    <row r="73" spans="1:8" ht="15" x14ac:dyDescent="0.2">
      <c r="A73" s="58" t="s">
        <v>32</v>
      </c>
      <c r="B73" s="58" t="s">
        <v>26</v>
      </c>
      <c r="C73" s="59">
        <v>40593</v>
      </c>
      <c r="D73" s="60">
        <v>649.99</v>
      </c>
      <c r="E73" s="61">
        <v>17</v>
      </c>
      <c r="F73" s="60">
        <f t="shared" si="2"/>
        <v>11049.83</v>
      </c>
      <c r="G73" s="60"/>
      <c r="H73" s="60">
        <f t="shared" si="3"/>
        <v>11049.83</v>
      </c>
    </row>
    <row r="74" spans="1:8" ht="15" x14ac:dyDescent="0.2">
      <c r="A74" s="58" t="s">
        <v>27</v>
      </c>
      <c r="B74" s="58" t="s">
        <v>28</v>
      </c>
      <c r="C74" s="59">
        <v>40597</v>
      </c>
      <c r="D74" s="60">
        <v>329.95</v>
      </c>
      <c r="E74" s="61">
        <v>14</v>
      </c>
      <c r="F74" s="60">
        <f t="shared" si="2"/>
        <v>4619.3</v>
      </c>
      <c r="G74" s="60"/>
      <c r="H74" s="60">
        <f t="shared" si="3"/>
        <v>4619.3</v>
      </c>
    </row>
    <row r="75" spans="1:8" ht="15" x14ac:dyDescent="0.2">
      <c r="A75" s="58" t="s">
        <v>32</v>
      </c>
      <c r="B75" s="58" t="s">
        <v>30</v>
      </c>
      <c r="C75" s="59">
        <v>40598</v>
      </c>
      <c r="D75" s="60">
        <v>649.99</v>
      </c>
      <c r="E75" s="61">
        <v>9</v>
      </c>
      <c r="F75" s="60">
        <f t="shared" si="2"/>
        <v>5849.91</v>
      </c>
      <c r="G75" s="60"/>
      <c r="H75" s="60">
        <f t="shared" si="3"/>
        <v>5849.91</v>
      </c>
    </row>
    <row r="76" spans="1:8" ht="15" x14ac:dyDescent="0.2">
      <c r="A76" s="58" t="s">
        <v>31</v>
      </c>
      <c r="B76" s="58" t="s">
        <v>30</v>
      </c>
      <c r="C76" s="59">
        <v>40602</v>
      </c>
      <c r="D76" s="60">
        <v>139.94999999999999</v>
      </c>
      <c r="E76" s="61">
        <v>4</v>
      </c>
      <c r="F76" s="60">
        <f t="shared" si="2"/>
        <v>559.79999999999995</v>
      </c>
      <c r="G76" s="60"/>
      <c r="H76" s="60">
        <f t="shared" si="3"/>
        <v>559.79999999999995</v>
      </c>
    </row>
    <row r="77" spans="1:8" ht="15" x14ac:dyDescent="0.2">
      <c r="A77" s="58" t="s">
        <v>27</v>
      </c>
      <c r="B77" s="58" t="s">
        <v>26</v>
      </c>
      <c r="C77" s="59">
        <v>40602</v>
      </c>
      <c r="D77" s="60">
        <v>329.95</v>
      </c>
      <c r="E77" s="61">
        <v>20</v>
      </c>
      <c r="F77" s="60">
        <f t="shared" si="2"/>
        <v>6599</v>
      </c>
      <c r="G77" s="60"/>
      <c r="H77" s="60">
        <f t="shared" si="3"/>
        <v>6599</v>
      </c>
    </row>
    <row r="78" spans="1:8" ht="15" x14ac:dyDescent="0.2">
      <c r="A78" s="58" t="s">
        <v>29</v>
      </c>
      <c r="B78" s="58" t="s">
        <v>28</v>
      </c>
      <c r="C78" s="59">
        <v>40603</v>
      </c>
      <c r="D78" s="60">
        <v>64.95</v>
      </c>
      <c r="E78" s="61">
        <v>10</v>
      </c>
      <c r="F78" s="60">
        <f t="shared" si="2"/>
        <v>649.5</v>
      </c>
      <c r="G78" s="60"/>
      <c r="H78" s="60">
        <f t="shared" si="3"/>
        <v>649.5</v>
      </c>
    </row>
    <row r="79" spans="1:8" ht="15" x14ac:dyDescent="0.2">
      <c r="A79" s="58" t="s">
        <v>29</v>
      </c>
      <c r="B79" s="58" t="s">
        <v>30</v>
      </c>
      <c r="C79" s="59">
        <v>40605</v>
      </c>
      <c r="D79" s="60">
        <v>64.95</v>
      </c>
      <c r="E79" s="61">
        <v>12</v>
      </c>
      <c r="F79" s="60">
        <f t="shared" si="2"/>
        <v>779.40000000000009</v>
      </c>
      <c r="G79" s="60"/>
      <c r="H79" s="60">
        <f t="shared" si="3"/>
        <v>779.40000000000009</v>
      </c>
    </row>
    <row r="80" spans="1:8" ht="15" x14ac:dyDescent="0.2">
      <c r="A80" s="58" t="s">
        <v>31</v>
      </c>
      <c r="B80" s="58" t="s">
        <v>30</v>
      </c>
      <c r="C80" s="59">
        <v>40606</v>
      </c>
      <c r="D80" s="60">
        <v>139.94999999999999</v>
      </c>
      <c r="E80" s="61">
        <v>11</v>
      </c>
      <c r="F80" s="60">
        <f t="shared" si="2"/>
        <v>1539.4499999999998</v>
      </c>
      <c r="G80" s="60"/>
      <c r="H80" s="60">
        <f t="shared" si="3"/>
        <v>1539.4499999999998</v>
      </c>
    </row>
    <row r="81" spans="1:8" ht="15" x14ac:dyDescent="0.2">
      <c r="A81" s="58" t="s">
        <v>27</v>
      </c>
      <c r="B81" s="58" t="s">
        <v>34</v>
      </c>
      <c r="C81" s="59">
        <v>40607</v>
      </c>
      <c r="D81" s="60">
        <v>329.95</v>
      </c>
      <c r="E81" s="61">
        <v>1</v>
      </c>
      <c r="F81" s="60">
        <f t="shared" si="2"/>
        <v>329.95</v>
      </c>
      <c r="G81" s="60"/>
      <c r="H81" s="60">
        <f t="shared" si="3"/>
        <v>329.95</v>
      </c>
    </row>
    <row r="82" spans="1:8" ht="15" x14ac:dyDescent="0.2">
      <c r="A82" s="58" t="s">
        <v>31</v>
      </c>
      <c r="B82" s="58" t="s">
        <v>28</v>
      </c>
      <c r="C82" s="59">
        <v>40610</v>
      </c>
      <c r="D82" s="60">
        <v>139.94999999999999</v>
      </c>
      <c r="E82" s="61">
        <v>15</v>
      </c>
      <c r="F82" s="60">
        <f t="shared" si="2"/>
        <v>2099.25</v>
      </c>
      <c r="G82" s="60"/>
      <c r="H82" s="60">
        <f t="shared" si="3"/>
        <v>2099.25</v>
      </c>
    </row>
    <row r="83" spans="1:8" ht="15" x14ac:dyDescent="0.2">
      <c r="A83" s="58" t="s">
        <v>25</v>
      </c>
      <c r="B83" s="58" t="s">
        <v>34</v>
      </c>
      <c r="C83" s="59">
        <v>40610</v>
      </c>
      <c r="D83" s="60">
        <v>299.95</v>
      </c>
      <c r="E83" s="61">
        <v>6</v>
      </c>
      <c r="F83" s="60">
        <f t="shared" si="2"/>
        <v>1799.6999999999998</v>
      </c>
      <c r="G83" s="60"/>
      <c r="H83" s="60">
        <f t="shared" si="3"/>
        <v>1799.6999999999998</v>
      </c>
    </row>
    <row r="84" spans="1:8" ht="15" x14ac:dyDescent="0.2">
      <c r="A84" s="58" t="s">
        <v>32</v>
      </c>
      <c r="B84" s="58" t="s">
        <v>30</v>
      </c>
      <c r="C84" s="59">
        <v>40610</v>
      </c>
      <c r="D84" s="60">
        <v>649.99</v>
      </c>
      <c r="E84" s="61">
        <v>8</v>
      </c>
      <c r="F84" s="60">
        <f t="shared" si="2"/>
        <v>5199.92</v>
      </c>
      <c r="G84" s="60"/>
      <c r="H84" s="60">
        <f t="shared" si="3"/>
        <v>5199.92</v>
      </c>
    </row>
    <row r="85" spans="1:8" ht="15" x14ac:dyDescent="0.2">
      <c r="A85" s="58" t="s">
        <v>25</v>
      </c>
      <c r="B85" s="58" t="s">
        <v>26</v>
      </c>
      <c r="C85" s="59">
        <v>40611</v>
      </c>
      <c r="D85" s="60">
        <v>299.95</v>
      </c>
      <c r="E85" s="61">
        <v>17</v>
      </c>
      <c r="F85" s="60">
        <f t="shared" si="2"/>
        <v>5099.1499999999996</v>
      </c>
      <c r="G85" s="60"/>
      <c r="H85" s="60">
        <f t="shared" si="3"/>
        <v>5099.1499999999996</v>
      </c>
    </row>
    <row r="86" spans="1:8" ht="15" x14ac:dyDescent="0.2">
      <c r="A86" s="58" t="s">
        <v>25</v>
      </c>
      <c r="B86" s="58" t="s">
        <v>33</v>
      </c>
      <c r="C86" s="59">
        <v>40611</v>
      </c>
      <c r="D86" s="60">
        <v>299.95</v>
      </c>
      <c r="E86" s="61">
        <v>2</v>
      </c>
      <c r="F86" s="60">
        <f t="shared" si="2"/>
        <v>599.9</v>
      </c>
      <c r="G86" s="60"/>
      <c r="H86" s="60">
        <f t="shared" si="3"/>
        <v>599.9</v>
      </c>
    </row>
    <row r="87" spans="1:8" ht="15" x14ac:dyDescent="0.2">
      <c r="A87" s="58" t="s">
        <v>25</v>
      </c>
      <c r="B87" s="58" t="s">
        <v>33</v>
      </c>
      <c r="C87" s="59">
        <v>40611</v>
      </c>
      <c r="D87" s="60">
        <v>299.95</v>
      </c>
      <c r="E87" s="61">
        <v>9</v>
      </c>
      <c r="F87" s="60">
        <f t="shared" si="2"/>
        <v>2699.5499999999997</v>
      </c>
      <c r="G87" s="60"/>
      <c r="H87" s="60">
        <f t="shared" si="3"/>
        <v>2699.5499999999997</v>
      </c>
    </row>
    <row r="88" spans="1:8" ht="15" x14ac:dyDescent="0.2">
      <c r="A88" s="58" t="s">
        <v>32</v>
      </c>
      <c r="B88" s="58" t="s">
        <v>33</v>
      </c>
      <c r="C88" s="59">
        <v>40611</v>
      </c>
      <c r="D88" s="60">
        <v>649.99</v>
      </c>
      <c r="E88" s="61">
        <v>8</v>
      </c>
      <c r="F88" s="60">
        <f t="shared" si="2"/>
        <v>5199.92</v>
      </c>
      <c r="G88" s="60"/>
      <c r="H88" s="60">
        <f t="shared" si="3"/>
        <v>5199.92</v>
      </c>
    </row>
    <row r="89" spans="1:8" ht="15" x14ac:dyDescent="0.2">
      <c r="A89" s="58" t="s">
        <v>27</v>
      </c>
      <c r="B89" s="58" t="s">
        <v>30</v>
      </c>
      <c r="C89" s="59">
        <v>40612</v>
      </c>
      <c r="D89" s="60">
        <v>329.95</v>
      </c>
      <c r="E89" s="61">
        <v>5</v>
      </c>
      <c r="F89" s="60">
        <f t="shared" si="2"/>
        <v>1649.75</v>
      </c>
      <c r="G89" s="60"/>
      <c r="H89" s="60">
        <f t="shared" si="3"/>
        <v>1649.75</v>
      </c>
    </row>
    <row r="90" spans="1:8" ht="15" x14ac:dyDescent="0.2">
      <c r="A90" s="58" t="s">
        <v>32</v>
      </c>
      <c r="B90" s="58" t="s">
        <v>30</v>
      </c>
      <c r="C90" s="59">
        <v>40614</v>
      </c>
      <c r="D90" s="60">
        <v>649.99</v>
      </c>
      <c r="E90" s="61">
        <v>11</v>
      </c>
      <c r="F90" s="60">
        <f t="shared" si="2"/>
        <v>7149.89</v>
      </c>
      <c r="G90" s="60"/>
      <c r="H90" s="60">
        <f t="shared" si="3"/>
        <v>7149.89</v>
      </c>
    </row>
    <row r="91" spans="1:8" ht="15" x14ac:dyDescent="0.2">
      <c r="A91" s="58" t="s">
        <v>29</v>
      </c>
      <c r="B91" s="58" t="s">
        <v>30</v>
      </c>
      <c r="C91" s="59">
        <v>40616</v>
      </c>
      <c r="D91" s="60">
        <v>64.95</v>
      </c>
      <c r="E91" s="61">
        <v>9</v>
      </c>
      <c r="F91" s="60">
        <f t="shared" si="2"/>
        <v>584.55000000000007</v>
      </c>
      <c r="G91" s="60"/>
      <c r="H91" s="60">
        <f t="shared" si="3"/>
        <v>584.55000000000007</v>
      </c>
    </row>
    <row r="92" spans="1:8" ht="15" x14ac:dyDescent="0.2">
      <c r="A92" s="58" t="s">
        <v>29</v>
      </c>
      <c r="B92" s="58" t="s">
        <v>34</v>
      </c>
      <c r="C92" s="59">
        <v>40616</v>
      </c>
      <c r="D92" s="60">
        <v>64.95</v>
      </c>
      <c r="E92" s="61">
        <v>1</v>
      </c>
      <c r="F92" s="60">
        <f t="shared" si="2"/>
        <v>64.95</v>
      </c>
      <c r="G92" s="60"/>
      <c r="H92" s="60">
        <f t="shared" si="3"/>
        <v>64.95</v>
      </c>
    </row>
    <row r="93" spans="1:8" ht="15" x14ac:dyDescent="0.2">
      <c r="A93" s="58" t="s">
        <v>25</v>
      </c>
      <c r="B93" s="58" t="s">
        <v>34</v>
      </c>
      <c r="C93" s="59">
        <v>40616</v>
      </c>
      <c r="D93" s="60">
        <v>299.95</v>
      </c>
      <c r="E93" s="61">
        <v>11</v>
      </c>
      <c r="F93" s="60">
        <f t="shared" si="2"/>
        <v>3299.45</v>
      </c>
      <c r="G93" s="60"/>
      <c r="H93" s="60">
        <f t="shared" si="3"/>
        <v>3299.45</v>
      </c>
    </row>
    <row r="94" spans="1:8" ht="15" x14ac:dyDescent="0.2">
      <c r="A94" s="58" t="s">
        <v>29</v>
      </c>
      <c r="B94" s="58" t="s">
        <v>30</v>
      </c>
      <c r="C94" s="59">
        <v>40617</v>
      </c>
      <c r="D94" s="60">
        <v>64.95</v>
      </c>
      <c r="E94" s="61">
        <v>5</v>
      </c>
      <c r="F94" s="60">
        <f t="shared" si="2"/>
        <v>324.75</v>
      </c>
      <c r="G94" s="60"/>
      <c r="H94" s="60">
        <f t="shared" si="3"/>
        <v>324.75</v>
      </c>
    </row>
    <row r="95" spans="1:8" ht="15" x14ac:dyDescent="0.2">
      <c r="A95" s="58" t="s">
        <v>31</v>
      </c>
      <c r="B95" s="58" t="s">
        <v>28</v>
      </c>
      <c r="C95" s="59">
        <v>40618</v>
      </c>
      <c r="D95" s="60">
        <v>139.94999999999999</v>
      </c>
      <c r="E95" s="61">
        <v>12</v>
      </c>
      <c r="F95" s="60">
        <f t="shared" si="2"/>
        <v>1679.3999999999999</v>
      </c>
      <c r="G95" s="60"/>
      <c r="H95" s="60">
        <f t="shared" si="3"/>
        <v>1679.3999999999999</v>
      </c>
    </row>
    <row r="96" spans="1:8" ht="15" x14ac:dyDescent="0.2">
      <c r="A96" s="58" t="s">
        <v>32</v>
      </c>
      <c r="B96" s="58" t="s">
        <v>33</v>
      </c>
      <c r="C96" s="59">
        <v>40619</v>
      </c>
      <c r="D96" s="60">
        <v>649.99</v>
      </c>
      <c r="E96" s="61">
        <v>9</v>
      </c>
      <c r="F96" s="60">
        <f t="shared" si="2"/>
        <v>5849.91</v>
      </c>
      <c r="G96" s="60"/>
      <c r="H96" s="60">
        <f t="shared" si="3"/>
        <v>5849.91</v>
      </c>
    </row>
    <row r="97" spans="1:8" ht="15" x14ac:dyDescent="0.2">
      <c r="A97" s="58" t="s">
        <v>27</v>
      </c>
      <c r="B97" s="58" t="s">
        <v>33</v>
      </c>
      <c r="C97" s="59">
        <v>40619</v>
      </c>
      <c r="D97" s="60">
        <v>329.95</v>
      </c>
      <c r="E97" s="61">
        <v>1</v>
      </c>
      <c r="F97" s="60">
        <f t="shared" si="2"/>
        <v>329.95</v>
      </c>
      <c r="G97" s="60"/>
      <c r="H97" s="60">
        <f t="shared" si="3"/>
        <v>329.95</v>
      </c>
    </row>
    <row r="98" spans="1:8" ht="15" x14ac:dyDescent="0.2">
      <c r="A98" s="58" t="s">
        <v>27</v>
      </c>
      <c r="B98" s="58" t="s">
        <v>26</v>
      </c>
      <c r="C98" s="59">
        <v>40621</v>
      </c>
      <c r="D98" s="60">
        <v>329.95</v>
      </c>
      <c r="E98" s="61">
        <v>16</v>
      </c>
      <c r="F98" s="60">
        <f t="shared" si="2"/>
        <v>5279.2</v>
      </c>
      <c r="G98" s="60"/>
      <c r="H98" s="60">
        <f t="shared" si="3"/>
        <v>5279.2</v>
      </c>
    </row>
    <row r="99" spans="1:8" ht="15" x14ac:dyDescent="0.2">
      <c r="A99" s="58" t="s">
        <v>32</v>
      </c>
      <c r="B99" s="58" t="s">
        <v>28</v>
      </c>
      <c r="C99" s="59">
        <v>40624</v>
      </c>
      <c r="D99" s="60">
        <v>649.99</v>
      </c>
      <c r="E99" s="61">
        <v>8</v>
      </c>
      <c r="F99" s="60">
        <f t="shared" si="2"/>
        <v>5199.92</v>
      </c>
      <c r="G99" s="60"/>
      <c r="H99" s="60">
        <f t="shared" si="3"/>
        <v>5199.92</v>
      </c>
    </row>
    <row r="100" spans="1:8" ht="15" x14ac:dyDescent="0.2">
      <c r="A100" s="58" t="s">
        <v>29</v>
      </c>
      <c r="B100" s="58" t="s">
        <v>26</v>
      </c>
      <c r="C100" s="59">
        <v>40625</v>
      </c>
      <c r="D100" s="60">
        <v>64.95</v>
      </c>
      <c r="E100" s="61">
        <v>20</v>
      </c>
      <c r="F100" s="60">
        <f t="shared" si="2"/>
        <v>1299</v>
      </c>
      <c r="G100" s="60"/>
      <c r="H100" s="60">
        <f t="shared" si="3"/>
        <v>1299</v>
      </c>
    </row>
    <row r="101" spans="1:8" ht="15" x14ac:dyDescent="0.2">
      <c r="A101" s="58" t="s">
        <v>27</v>
      </c>
      <c r="B101" s="58" t="s">
        <v>34</v>
      </c>
      <c r="C101" s="59">
        <v>40625</v>
      </c>
      <c r="D101" s="60">
        <v>329.95</v>
      </c>
      <c r="E101" s="61">
        <v>6</v>
      </c>
      <c r="F101" s="60">
        <f t="shared" si="2"/>
        <v>1979.6999999999998</v>
      </c>
      <c r="G101" s="60"/>
      <c r="H101" s="60">
        <f t="shared" si="3"/>
        <v>1979.6999999999998</v>
      </c>
    </row>
    <row r="102" spans="1:8" ht="15" x14ac:dyDescent="0.2">
      <c r="A102" s="58" t="s">
        <v>27</v>
      </c>
      <c r="B102" s="58" t="s">
        <v>26</v>
      </c>
      <c r="C102" s="59">
        <v>40627</v>
      </c>
      <c r="D102" s="60">
        <v>329.95</v>
      </c>
      <c r="E102" s="61">
        <v>20</v>
      </c>
      <c r="F102" s="60">
        <f t="shared" si="2"/>
        <v>6599</v>
      </c>
      <c r="G102" s="60"/>
      <c r="H102" s="60">
        <f t="shared" si="3"/>
        <v>6599</v>
      </c>
    </row>
    <row r="103" spans="1:8" ht="15" x14ac:dyDescent="0.2">
      <c r="A103" s="58" t="s">
        <v>27</v>
      </c>
      <c r="B103" s="58" t="s">
        <v>30</v>
      </c>
      <c r="C103" s="59">
        <v>40628</v>
      </c>
      <c r="D103" s="60">
        <v>329.95</v>
      </c>
      <c r="E103" s="61">
        <v>15</v>
      </c>
      <c r="F103" s="60">
        <f t="shared" si="2"/>
        <v>4949.25</v>
      </c>
      <c r="G103" s="60"/>
      <c r="H103" s="60">
        <f t="shared" si="3"/>
        <v>4949.25</v>
      </c>
    </row>
    <row r="104" spans="1:8" ht="15" x14ac:dyDescent="0.2">
      <c r="A104" s="58" t="s">
        <v>25</v>
      </c>
      <c r="B104" s="58" t="s">
        <v>34</v>
      </c>
      <c r="C104" s="59">
        <v>40631</v>
      </c>
      <c r="D104" s="60">
        <v>299.95</v>
      </c>
      <c r="E104" s="61">
        <v>9</v>
      </c>
      <c r="F104" s="60">
        <f t="shared" si="2"/>
        <v>2699.5499999999997</v>
      </c>
      <c r="G104" s="60"/>
      <c r="H104" s="60">
        <f t="shared" si="3"/>
        <v>2699.5499999999997</v>
      </c>
    </row>
    <row r="105" spans="1:8" ht="15" x14ac:dyDescent="0.2">
      <c r="A105" s="58" t="s">
        <v>32</v>
      </c>
      <c r="B105" s="58" t="s">
        <v>28</v>
      </c>
      <c r="C105" s="59">
        <v>40631</v>
      </c>
      <c r="D105" s="60">
        <v>649.99</v>
      </c>
      <c r="E105" s="61">
        <v>7</v>
      </c>
      <c r="F105" s="60">
        <f t="shared" si="2"/>
        <v>4549.93</v>
      </c>
      <c r="G105" s="60"/>
      <c r="H105" s="60">
        <f t="shared" si="3"/>
        <v>4549.93</v>
      </c>
    </row>
    <row r="106" spans="1:8" ht="15" x14ac:dyDescent="0.2">
      <c r="A106" s="58" t="s">
        <v>29</v>
      </c>
      <c r="B106" s="58" t="s">
        <v>28</v>
      </c>
      <c r="C106" s="59">
        <v>40633</v>
      </c>
      <c r="D106" s="60">
        <v>64.95</v>
      </c>
      <c r="E106" s="61">
        <v>6</v>
      </c>
      <c r="F106" s="60">
        <f t="shared" si="2"/>
        <v>389.70000000000005</v>
      </c>
      <c r="G106" s="60"/>
      <c r="H106" s="60">
        <f t="shared" si="3"/>
        <v>389.70000000000005</v>
      </c>
    </row>
    <row r="107" spans="1:8" ht="15" x14ac:dyDescent="0.2">
      <c r="A107" s="58" t="s">
        <v>31</v>
      </c>
      <c r="B107" s="58" t="s">
        <v>30</v>
      </c>
      <c r="C107" s="59">
        <v>40634</v>
      </c>
      <c r="D107" s="60">
        <v>139.94999999999999</v>
      </c>
      <c r="E107" s="61">
        <v>14</v>
      </c>
      <c r="F107" s="60">
        <f t="shared" si="2"/>
        <v>1959.2999999999997</v>
      </c>
      <c r="G107" s="60"/>
      <c r="H107" s="60">
        <f t="shared" si="3"/>
        <v>1959.2999999999997</v>
      </c>
    </row>
    <row r="108" spans="1:8" ht="15" x14ac:dyDescent="0.2">
      <c r="A108" s="58" t="s">
        <v>27</v>
      </c>
      <c r="B108" s="58" t="s">
        <v>33</v>
      </c>
      <c r="C108" s="59">
        <v>40634</v>
      </c>
      <c r="D108" s="60">
        <v>329.95</v>
      </c>
      <c r="E108" s="61">
        <v>3</v>
      </c>
      <c r="F108" s="60">
        <f t="shared" si="2"/>
        <v>989.84999999999991</v>
      </c>
      <c r="G108" s="60"/>
      <c r="H108" s="60">
        <f t="shared" si="3"/>
        <v>989.84999999999991</v>
      </c>
    </row>
    <row r="109" spans="1:8" ht="15" x14ac:dyDescent="0.2">
      <c r="A109" s="58" t="s">
        <v>25</v>
      </c>
      <c r="B109" s="58" t="s">
        <v>34</v>
      </c>
      <c r="C109" s="59">
        <v>40635</v>
      </c>
      <c r="D109" s="60">
        <v>299.95</v>
      </c>
      <c r="E109" s="61">
        <v>5</v>
      </c>
      <c r="F109" s="60">
        <f t="shared" si="2"/>
        <v>1499.75</v>
      </c>
      <c r="G109" s="60"/>
      <c r="H109" s="60">
        <f t="shared" si="3"/>
        <v>1499.75</v>
      </c>
    </row>
    <row r="110" spans="1:8" ht="15" x14ac:dyDescent="0.2">
      <c r="A110" s="58" t="s">
        <v>25</v>
      </c>
      <c r="B110" s="58" t="s">
        <v>28</v>
      </c>
      <c r="C110" s="59">
        <v>40637</v>
      </c>
      <c r="D110" s="60">
        <v>299.95</v>
      </c>
      <c r="E110" s="61">
        <v>3</v>
      </c>
      <c r="F110" s="60">
        <f t="shared" si="2"/>
        <v>899.84999999999991</v>
      </c>
      <c r="G110" s="60"/>
      <c r="H110" s="60">
        <f t="shared" si="3"/>
        <v>899.84999999999991</v>
      </c>
    </row>
    <row r="111" spans="1:8" ht="15" x14ac:dyDescent="0.2">
      <c r="A111" s="58" t="s">
        <v>31</v>
      </c>
      <c r="B111" s="58" t="s">
        <v>33</v>
      </c>
      <c r="C111" s="59">
        <v>40638</v>
      </c>
      <c r="D111" s="60">
        <v>139.94999999999999</v>
      </c>
      <c r="E111" s="61">
        <v>13</v>
      </c>
      <c r="F111" s="60">
        <f t="shared" si="2"/>
        <v>1819.35</v>
      </c>
      <c r="G111" s="60"/>
      <c r="H111" s="60">
        <f t="shared" si="3"/>
        <v>1819.35</v>
      </c>
    </row>
    <row r="112" spans="1:8" ht="15" x14ac:dyDescent="0.2">
      <c r="A112" s="58" t="s">
        <v>29</v>
      </c>
      <c r="B112" s="58" t="s">
        <v>28</v>
      </c>
      <c r="C112" s="59">
        <v>40638</v>
      </c>
      <c r="D112" s="60">
        <v>64.95</v>
      </c>
      <c r="E112" s="61">
        <v>13</v>
      </c>
      <c r="F112" s="60">
        <f t="shared" si="2"/>
        <v>844.35</v>
      </c>
      <c r="G112" s="60"/>
      <c r="H112" s="60">
        <f t="shared" si="3"/>
        <v>844.35</v>
      </c>
    </row>
    <row r="113" spans="1:8" ht="15" x14ac:dyDescent="0.2">
      <c r="A113" s="58" t="s">
        <v>27</v>
      </c>
      <c r="B113" s="58" t="s">
        <v>26</v>
      </c>
      <c r="C113" s="59">
        <v>40638</v>
      </c>
      <c r="D113" s="60">
        <v>329.95</v>
      </c>
      <c r="E113" s="61">
        <v>18</v>
      </c>
      <c r="F113" s="60">
        <f t="shared" si="2"/>
        <v>5939.0999999999995</v>
      </c>
      <c r="G113" s="60"/>
      <c r="H113" s="60">
        <f t="shared" si="3"/>
        <v>5939.0999999999995</v>
      </c>
    </row>
    <row r="114" spans="1:8" ht="15" x14ac:dyDescent="0.2">
      <c r="A114" s="58" t="s">
        <v>27</v>
      </c>
      <c r="B114" s="58" t="s">
        <v>28</v>
      </c>
      <c r="C114" s="59">
        <v>40638</v>
      </c>
      <c r="D114" s="60">
        <v>329.95</v>
      </c>
      <c r="E114" s="61">
        <v>11</v>
      </c>
      <c r="F114" s="60">
        <f t="shared" si="2"/>
        <v>3629.45</v>
      </c>
      <c r="G114" s="60"/>
      <c r="H114" s="60">
        <f t="shared" si="3"/>
        <v>3629.45</v>
      </c>
    </row>
    <row r="115" spans="1:8" ht="15" x14ac:dyDescent="0.2">
      <c r="A115" s="58" t="s">
        <v>27</v>
      </c>
      <c r="B115" s="58" t="s">
        <v>34</v>
      </c>
      <c r="C115" s="59">
        <v>40638</v>
      </c>
      <c r="D115" s="60">
        <v>329.95</v>
      </c>
      <c r="E115" s="61">
        <v>6</v>
      </c>
      <c r="F115" s="60">
        <f t="shared" si="2"/>
        <v>1979.6999999999998</v>
      </c>
      <c r="G115" s="60"/>
      <c r="H115" s="60">
        <f t="shared" si="3"/>
        <v>1979.6999999999998</v>
      </c>
    </row>
    <row r="116" spans="1:8" ht="15" x14ac:dyDescent="0.2">
      <c r="A116" s="58" t="s">
        <v>27</v>
      </c>
      <c r="B116" s="58" t="s">
        <v>34</v>
      </c>
      <c r="C116" s="59">
        <v>40638</v>
      </c>
      <c r="D116" s="60">
        <v>329.95</v>
      </c>
      <c r="E116" s="61">
        <v>2</v>
      </c>
      <c r="F116" s="60">
        <f t="shared" si="2"/>
        <v>659.9</v>
      </c>
      <c r="G116" s="60"/>
      <c r="H116" s="60">
        <f t="shared" si="3"/>
        <v>659.9</v>
      </c>
    </row>
    <row r="117" spans="1:8" ht="15" x14ac:dyDescent="0.2">
      <c r="A117" s="58" t="s">
        <v>29</v>
      </c>
      <c r="B117" s="58" t="s">
        <v>30</v>
      </c>
      <c r="C117" s="59">
        <v>40639</v>
      </c>
      <c r="D117" s="60">
        <v>64.95</v>
      </c>
      <c r="E117" s="61">
        <v>13</v>
      </c>
      <c r="F117" s="60">
        <f t="shared" si="2"/>
        <v>844.35</v>
      </c>
      <c r="G117" s="60"/>
      <c r="H117" s="60">
        <f t="shared" si="3"/>
        <v>844.35</v>
      </c>
    </row>
    <row r="118" spans="1:8" ht="15" x14ac:dyDescent="0.2">
      <c r="A118" s="58" t="s">
        <v>31</v>
      </c>
      <c r="B118" s="58" t="s">
        <v>28</v>
      </c>
      <c r="C118" s="59">
        <v>40640</v>
      </c>
      <c r="D118" s="60">
        <v>139.94999999999999</v>
      </c>
      <c r="E118" s="61">
        <v>3</v>
      </c>
      <c r="F118" s="60">
        <f t="shared" si="2"/>
        <v>419.84999999999997</v>
      </c>
      <c r="G118" s="60"/>
      <c r="H118" s="60">
        <f t="shared" si="3"/>
        <v>419.84999999999997</v>
      </c>
    </row>
    <row r="119" spans="1:8" ht="15" x14ac:dyDescent="0.2">
      <c r="A119" s="58" t="s">
        <v>31</v>
      </c>
      <c r="B119" s="58" t="s">
        <v>33</v>
      </c>
      <c r="C119" s="59">
        <v>40642</v>
      </c>
      <c r="D119" s="60">
        <v>139.94999999999999</v>
      </c>
      <c r="E119" s="61">
        <v>10</v>
      </c>
      <c r="F119" s="60">
        <f t="shared" si="2"/>
        <v>1399.5</v>
      </c>
      <c r="G119" s="60"/>
      <c r="H119" s="60">
        <f t="shared" si="3"/>
        <v>1399.5</v>
      </c>
    </row>
    <row r="120" spans="1:8" ht="15" x14ac:dyDescent="0.2">
      <c r="A120" s="58" t="s">
        <v>25</v>
      </c>
      <c r="B120" s="58" t="s">
        <v>34</v>
      </c>
      <c r="C120" s="59">
        <v>40642</v>
      </c>
      <c r="D120" s="60">
        <v>299.95</v>
      </c>
      <c r="E120" s="61">
        <v>8</v>
      </c>
      <c r="F120" s="60">
        <f t="shared" si="2"/>
        <v>2399.6</v>
      </c>
      <c r="G120" s="60"/>
      <c r="H120" s="60">
        <f t="shared" si="3"/>
        <v>2399.6</v>
      </c>
    </row>
    <row r="121" spans="1:8" ht="15" x14ac:dyDescent="0.2">
      <c r="A121" s="58" t="s">
        <v>27</v>
      </c>
      <c r="B121" s="58" t="s">
        <v>28</v>
      </c>
      <c r="C121" s="59">
        <v>40642</v>
      </c>
      <c r="D121" s="60">
        <v>329.95</v>
      </c>
      <c r="E121" s="61">
        <v>14</v>
      </c>
      <c r="F121" s="60">
        <f t="shared" si="2"/>
        <v>4619.3</v>
      </c>
      <c r="G121" s="60"/>
      <c r="H121" s="60">
        <f t="shared" si="3"/>
        <v>4619.3</v>
      </c>
    </row>
    <row r="122" spans="1:8" ht="15" x14ac:dyDescent="0.2">
      <c r="A122" s="58" t="s">
        <v>32</v>
      </c>
      <c r="B122" s="58" t="s">
        <v>28</v>
      </c>
      <c r="C122" s="59">
        <v>40644</v>
      </c>
      <c r="D122" s="60">
        <v>649.99</v>
      </c>
      <c r="E122" s="61">
        <v>4</v>
      </c>
      <c r="F122" s="60">
        <f t="shared" si="2"/>
        <v>2599.96</v>
      </c>
      <c r="G122" s="60"/>
      <c r="H122" s="60">
        <f t="shared" si="3"/>
        <v>2599.96</v>
      </c>
    </row>
    <row r="123" spans="1:8" ht="15" x14ac:dyDescent="0.2">
      <c r="A123" s="58" t="s">
        <v>27</v>
      </c>
      <c r="B123" s="58" t="s">
        <v>28</v>
      </c>
      <c r="C123" s="59">
        <v>40644</v>
      </c>
      <c r="D123" s="60">
        <v>329.95</v>
      </c>
      <c r="E123" s="61">
        <v>4</v>
      </c>
      <c r="F123" s="60">
        <f t="shared" si="2"/>
        <v>1319.8</v>
      </c>
      <c r="G123" s="60"/>
      <c r="H123" s="60">
        <f t="shared" si="3"/>
        <v>1319.8</v>
      </c>
    </row>
    <row r="124" spans="1:8" ht="15" x14ac:dyDescent="0.2">
      <c r="A124" s="58" t="s">
        <v>31</v>
      </c>
      <c r="B124" s="58" t="s">
        <v>34</v>
      </c>
      <c r="C124" s="59">
        <v>40645</v>
      </c>
      <c r="D124" s="60">
        <v>139.94999999999999</v>
      </c>
      <c r="E124" s="61">
        <v>12</v>
      </c>
      <c r="F124" s="60">
        <f t="shared" si="2"/>
        <v>1679.3999999999999</v>
      </c>
      <c r="G124" s="60"/>
      <c r="H124" s="60">
        <f t="shared" si="3"/>
        <v>1679.3999999999999</v>
      </c>
    </row>
    <row r="125" spans="1:8" ht="15" x14ac:dyDescent="0.2">
      <c r="A125" s="58" t="s">
        <v>32</v>
      </c>
      <c r="B125" s="58" t="s">
        <v>26</v>
      </c>
      <c r="C125" s="59">
        <v>40645</v>
      </c>
      <c r="D125" s="60">
        <v>649.99</v>
      </c>
      <c r="E125" s="61">
        <v>7</v>
      </c>
      <c r="F125" s="60">
        <f t="shared" si="2"/>
        <v>4549.93</v>
      </c>
      <c r="G125" s="60"/>
      <c r="H125" s="60">
        <f t="shared" si="3"/>
        <v>4549.93</v>
      </c>
    </row>
    <row r="126" spans="1:8" ht="15" x14ac:dyDescent="0.2">
      <c r="A126" s="58" t="s">
        <v>27</v>
      </c>
      <c r="B126" s="58" t="s">
        <v>30</v>
      </c>
      <c r="C126" s="59">
        <v>40645</v>
      </c>
      <c r="D126" s="60">
        <v>329.95</v>
      </c>
      <c r="E126" s="61">
        <v>6</v>
      </c>
      <c r="F126" s="60">
        <f t="shared" si="2"/>
        <v>1979.6999999999998</v>
      </c>
      <c r="G126" s="60"/>
      <c r="H126" s="60">
        <f t="shared" si="3"/>
        <v>1979.6999999999998</v>
      </c>
    </row>
    <row r="127" spans="1:8" ht="15" x14ac:dyDescent="0.2">
      <c r="A127" s="58" t="s">
        <v>29</v>
      </c>
      <c r="B127" s="58" t="s">
        <v>26</v>
      </c>
      <c r="C127" s="59">
        <v>40647</v>
      </c>
      <c r="D127" s="60">
        <v>64.95</v>
      </c>
      <c r="E127" s="61">
        <v>12</v>
      </c>
      <c r="F127" s="60">
        <f t="shared" si="2"/>
        <v>779.40000000000009</v>
      </c>
      <c r="G127" s="60"/>
      <c r="H127" s="60">
        <f t="shared" si="3"/>
        <v>779.40000000000009</v>
      </c>
    </row>
    <row r="128" spans="1:8" ht="15" x14ac:dyDescent="0.2">
      <c r="A128" s="58" t="s">
        <v>29</v>
      </c>
      <c r="B128" s="58" t="s">
        <v>34</v>
      </c>
      <c r="C128" s="59">
        <v>40647</v>
      </c>
      <c r="D128" s="60">
        <v>64.95</v>
      </c>
      <c r="E128" s="61">
        <v>12</v>
      </c>
      <c r="F128" s="60">
        <f t="shared" si="2"/>
        <v>779.40000000000009</v>
      </c>
      <c r="G128" s="60"/>
      <c r="H128" s="60">
        <f t="shared" si="3"/>
        <v>779.40000000000009</v>
      </c>
    </row>
    <row r="129" spans="1:8" ht="15" x14ac:dyDescent="0.2">
      <c r="A129" s="58" t="s">
        <v>29</v>
      </c>
      <c r="B129" s="58" t="s">
        <v>33</v>
      </c>
      <c r="C129" s="59">
        <v>40648</v>
      </c>
      <c r="D129" s="60">
        <v>64.95</v>
      </c>
      <c r="E129" s="61">
        <v>8</v>
      </c>
      <c r="F129" s="60">
        <f t="shared" si="2"/>
        <v>519.6</v>
      </c>
      <c r="G129" s="60"/>
      <c r="H129" s="60">
        <f t="shared" si="3"/>
        <v>519.6</v>
      </c>
    </row>
    <row r="130" spans="1:8" ht="15" x14ac:dyDescent="0.2">
      <c r="A130" s="58" t="s">
        <v>27</v>
      </c>
      <c r="B130" s="58" t="s">
        <v>28</v>
      </c>
      <c r="C130" s="59">
        <v>40649</v>
      </c>
      <c r="D130" s="60">
        <v>329.95</v>
      </c>
      <c r="E130" s="61">
        <v>5</v>
      </c>
      <c r="F130" s="60">
        <f t="shared" si="2"/>
        <v>1649.75</v>
      </c>
      <c r="G130" s="60"/>
      <c r="H130" s="60">
        <f t="shared" si="3"/>
        <v>1649.75</v>
      </c>
    </row>
    <row r="131" spans="1:8" ht="15" x14ac:dyDescent="0.2">
      <c r="A131" s="58" t="s">
        <v>32</v>
      </c>
      <c r="B131" s="58" t="s">
        <v>28</v>
      </c>
      <c r="C131" s="59">
        <v>40651</v>
      </c>
      <c r="D131" s="60">
        <v>649.99</v>
      </c>
      <c r="E131" s="61">
        <v>8</v>
      </c>
      <c r="F131" s="60">
        <f t="shared" si="2"/>
        <v>5199.92</v>
      </c>
      <c r="G131" s="60"/>
      <c r="H131" s="60">
        <f t="shared" si="3"/>
        <v>5199.92</v>
      </c>
    </row>
    <row r="132" spans="1:8" ht="15" x14ac:dyDescent="0.2">
      <c r="A132" s="58" t="s">
        <v>29</v>
      </c>
      <c r="B132" s="58" t="s">
        <v>26</v>
      </c>
      <c r="C132" s="59">
        <v>40652</v>
      </c>
      <c r="D132" s="60">
        <v>64.95</v>
      </c>
      <c r="E132" s="61">
        <v>11</v>
      </c>
      <c r="F132" s="60">
        <f t="shared" si="2"/>
        <v>714.45</v>
      </c>
      <c r="G132" s="60"/>
      <c r="H132" s="60">
        <f t="shared" si="3"/>
        <v>714.45</v>
      </c>
    </row>
    <row r="133" spans="1:8" ht="15" x14ac:dyDescent="0.2">
      <c r="A133" s="58" t="s">
        <v>27</v>
      </c>
      <c r="B133" s="58" t="s">
        <v>30</v>
      </c>
      <c r="C133" s="59">
        <v>40652</v>
      </c>
      <c r="D133" s="60">
        <v>329.95</v>
      </c>
      <c r="E133" s="61">
        <v>2</v>
      </c>
      <c r="F133" s="60">
        <f t="shared" si="2"/>
        <v>659.9</v>
      </c>
      <c r="G133" s="60"/>
      <c r="H133" s="60">
        <f t="shared" si="3"/>
        <v>659.9</v>
      </c>
    </row>
    <row r="134" spans="1:8" ht="15" x14ac:dyDescent="0.2">
      <c r="A134" s="58" t="s">
        <v>27</v>
      </c>
      <c r="B134" s="58" t="s">
        <v>33</v>
      </c>
      <c r="C134" s="59">
        <v>40652</v>
      </c>
      <c r="D134" s="60">
        <v>329.95</v>
      </c>
      <c r="E134" s="61">
        <v>1</v>
      </c>
      <c r="F134" s="60">
        <f t="shared" si="2"/>
        <v>329.95</v>
      </c>
      <c r="G134" s="60"/>
      <c r="H134" s="60">
        <f t="shared" si="3"/>
        <v>329.95</v>
      </c>
    </row>
    <row r="135" spans="1:8" ht="15" x14ac:dyDescent="0.2">
      <c r="A135" s="58" t="s">
        <v>31</v>
      </c>
      <c r="B135" s="58" t="s">
        <v>34</v>
      </c>
      <c r="C135" s="59">
        <v>40653</v>
      </c>
      <c r="D135" s="60">
        <v>139.94999999999999</v>
      </c>
      <c r="E135" s="61">
        <v>12</v>
      </c>
      <c r="F135" s="60">
        <f t="shared" ref="F135:F198" si="4">D135*E135</f>
        <v>1679.3999999999999</v>
      </c>
      <c r="G135" s="60"/>
      <c r="H135" s="60">
        <f t="shared" ref="H135:H198" si="5">F135+G135</f>
        <v>1679.3999999999999</v>
      </c>
    </row>
    <row r="136" spans="1:8" ht="15" x14ac:dyDescent="0.2">
      <c r="A136" s="58" t="s">
        <v>29</v>
      </c>
      <c r="B136" s="58" t="s">
        <v>26</v>
      </c>
      <c r="C136" s="59">
        <v>40654</v>
      </c>
      <c r="D136" s="60">
        <v>64.95</v>
      </c>
      <c r="E136" s="61">
        <v>10</v>
      </c>
      <c r="F136" s="60">
        <f t="shared" si="4"/>
        <v>649.5</v>
      </c>
      <c r="G136" s="60"/>
      <c r="H136" s="60">
        <f t="shared" si="5"/>
        <v>649.5</v>
      </c>
    </row>
    <row r="137" spans="1:8" ht="15" x14ac:dyDescent="0.2">
      <c r="A137" s="58" t="s">
        <v>29</v>
      </c>
      <c r="B137" s="58" t="s">
        <v>28</v>
      </c>
      <c r="C137" s="59">
        <v>40654</v>
      </c>
      <c r="D137" s="60">
        <v>64.95</v>
      </c>
      <c r="E137" s="61">
        <v>7</v>
      </c>
      <c r="F137" s="60">
        <f t="shared" si="4"/>
        <v>454.65000000000003</v>
      </c>
      <c r="G137" s="60"/>
      <c r="H137" s="60">
        <f t="shared" si="5"/>
        <v>454.65000000000003</v>
      </c>
    </row>
    <row r="138" spans="1:8" ht="15" x14ac:dyDescent="0.2">
      <c r="A138" s="58" t="s">
        <v>25</v>
      </c>
      <c r="B138" s="58" t="s">
        <v>30</v>
      </c>
      <c r="C138" s="59">
        <v>40654</v>
      </c>
      <c r="D138" s="60">
        <v>299.95</v>
      </c>
      <c r="E138" s="61">
        <v>8</v>
      </c>
      <c r="F138" s="60">
        <f t="shared" si="4"/>
        <v>2399.6</v>
      </c>
      <c r="G138" s="60"/>
      <c r="H138" s="60">
        <f t="shared" si="5"/>
        <v>2399.6</v>
      </c>
    </row>
    <row r="139" spans="1:8" ht="15" x14ac:dyDescent="0.2">
      <c r="A139" s="58" t="s">
        <v>27</v>
      </c>
      <c r="B139" s="58" t="s">
        <v>33</v>
      </c>
      <c r="C139" s="59">
        <v>40654</v>
      </c>
      <c r="D139" s="60">
        <v>329.95</v>
      </c>
      <c r="E139" s="61">
        <v>4</v>
      </c>
      <c r="F139" s="60">
        <f t="shared" si="4"/>
        <v>1319.8</v>
      </c>
      <c r="G139" s="60"/>
      <c r="H139" s="60">
        <f t="shared" si="5"/>
        <v>1319.8</v>
      </c>
    </row>
    <row r="140" spans="1:8" ht="15" x14ac:dyDescent="0.2">
      <c r="A140" s="58" t="s">
        <v>27</v>
      </c>
      <c r="B140" s="58" t="s">
        <v>34</v>
      </c>
      <c r="C140" s="59">
        <v>40654</v>
      </c>
      <c r="D140" s="60">
        <v>329.95</v>
      </c>
      <c r="E140" s="61">
        <v>7</v>
      </c>
      <c r="F140" s="60">
        <f t="shared" si="4"/>
        <v>2309.65</v>
      </c>
      <c r="G140" s="60"/>
      <c r="H140" s="60">
        <f t="shared" si="5"/>
        <v>2309.65</v>
      </c>
    </row>
    <row r="141" spans="1:8" ht="15" x14ac:dyDescent="0.2">
      <c r="A141" s="58" t="s">
        <v>32</v>
      </c>
      <c r="B141" s="58" t="s">
        <v>26</v>
      </c>
      <c r="C141" s="59">
        <v>40655</v>
      </c>
      <c r="D141" s="60">
        <v>649.99</v>
      </c>
      <c r="E141" s="61">
        <v>16</v>
      </c>
      <c r="F141" s="60">
        <f t="shared" si="4"/>
        <v>10399.84</v>
      </c>
      <c r="G141" s="60"/>
      <c r="H141" s="60">
        <f t="shared" si="5"/>
        <v>10399.84</v>
      </c>
    </row>
    <row r="142" spans="1:8" ht="15" x14ac:dyDescent="0.2">
      <c r="A142" s="58" t="s">
        <v>32</v>
      </c>
      <c r="B142" s="58" t="s">
        <v>34</v>
      </c>
      <c r="C142" s="59">
        <v>40658</v>
      </c>
      <c r="D142" s="60">
        <v>649.99</v>
      </c>
      <c r="E142" s="61">
        <v>8</v>
      </c>
      <c r="F142" s="60">
        <f t="shared" si="4"/>
        <v>5199.92</v>
      </c>
      <c r="G142" s="60"/>
      <c r="H142" s="60">
        <f t="shared" si="5"/>
        <v>5199.92</v>
      </c>
    </row>
    <row r="143" spans="1:8" ht="15" x14ac:dyDescent="0.2">
      <c r="A143" s="58" t="s">
        <v>32</v>
      </c>
      <c r="B143" s="58" t="s">
        <v>33</v>
      </c>
      <c r="C143" s="59">
        <v>40659</v>
      </c>
      <c r="D143" s="60">
        <v>649.99</v>
      </c>
      <c r="E143" s="61">
        <v>2</v>
      </c>
      <c r="F143" s="60">
        <f t="shared" si="4"/>
        <v>1299.98</v>
      </c>
      <c r="G143" s="60"/>
      <c r="H143" s="60">
        <f t="shared" si="5"/>
        <v>1299.98</v>
      </c>
    </row>
    <row r="144" spans="1:8" ht="15" x14ac:dyDescent="0.2">
      <c r="A144" s="58" t="s">
        <v>27</v>
      </c>
      <c r="B144" s="58" t="s">
        <v>33</v>
      </c>
      <c r="C144" s="59">
        <v>40659</v>
      </c>
      <c r="D144" s="60">
        <v>329.95</v>
      </c>
      <c r="E144" s="61">
        <v>11</v>
      </c>
      <c r="F144" s="60">
        <f t="shared" si="4"/>
        <v>3629.45</v>
      </c>
      <c r="G144" s="60"/>
      <c r="H144" s="60">
        <f t="shared" si="5"/>
        <v>3629.45</v>
      </c>
    </row>
    <row r="145" spans="1:8" ht="15" x14ac:dyDescent="0.2">
      <c r="A145" s="58" t="s">
        <v>31</v>
      </c>
      <c r="B145" s="58" t="s">
        <v>34</v>
      </c>
      <c r="C145" s="59">
        <v>40660</v>
      </c>
      <c r="D145" s="60">
        <v>139.94999999999999</v>
      </c>
      <c r="E145" s="61">
        <v>12</v>
      </c>
      <c r="F145" s="60">
        <f t="shared" si="4"/>
        <v>1679.3999999999999</v>
      </c>
      <c r="G145" s="60"/>
      <c r="H145" s="60">
        <f t="shared" si="5"/>
        <v>1679.3999999999999</v>
      </c>
    </row>
    <row r="146" spans="1:8" ht="15" x14ac:dyDescent="0.2">
      <c r="A146" s="58" t="s">
        <v>25</v>
      </c>
      <c r="B146" s="58" t="s">
        <v>30</v>
      </c>
      <c r="C146" s="59">
        <v>40660</v>
      </c>
      <c r="D146" s="60">
        <v>299.95</v>
      </c>
      <c r="E146" s="61">
        <v>8</v>
      </c>
      <c r="F146" s="60">
        <f t="shared" si="4"/>
        <v>2399.6</v>
      </c>
      <c r="G146" s="60"/>
      <c r="H146" s="60">
        <f t="shared" si="5"/>
        <v>2399.6</v>
      </c>
    </row>
    <row r="147" spans="1:8" ht="15" x14ac:dyDescent="0.2">
      <c r="A147" s="58" t="s">
        <v>29</v>
      </c>
      <c r="B147" s="58" t="s">
        <v>33</v>
      </c>
      <c r="C147" s="59">
        <v>40661</v>
      </c>
      <c r="D147" s="60">
        <v>64.95</v>
      </c>
      <c r="E147" s="61">
        <v>1</v>
      </c>
      <c r="F147" s="60">
        <f t="shared" si="4"/>
        <v>64.95</v>
      </c>
      <c r="G147" s="60"/>
      <c r="H147" s="60">
        <f t="shared" si="5"/>
        <v>64.95</v>
      </c>
    </row>
    <row r="148" spans="1:8" ht="15" x14ac:dyDescent="0.2">
      <c r="A148" s="58" t="s">
        <v>27</v>
      </c>
      <c r="B148" s="58" t="s">
        <v>30</v>
      </c>
      <c r="C148" s="59">
        <v>40666</v>
      </c>
      <c r="D148" s="60">
        <v>329.95</v>
      </c>
      <c r="E148" s="61">
        <v>2</v>
      </c>
      <c r="F148" s="60">
        <f t="shared" si="4"/>
        <v>659.9</v>
      </c>
      <c r="G148" s="60"/>
      <c r="H148" s="60">
        <f t="shared" si="5"/>
        <v>659.9</v>
      </c>
    </row>
    <row r="149" spans="1:8" ht="15" x14ac:dyDescent="0.2">
      <c r="A149" s="58" t="s">
        <v>32</v>
      </c>
      <c r="B149" s="58" t="s">
        <v>34</v>
      </c>
      <c r="C149" s="59">
        <v>40667</v>
      </c>
      <c r="D149" s="60">
        <v>649.99</v>
      </c>
      <c r="E149" s="61">
        <v>6</v>
      </c>
      <c r="F149" s="60">
        <f t="shared" si="4"/>
        <v>3899.94</v>
      </c>
      <c r="G149" s="60"/>
      <c r="H149" s="60">
        <f t="shared" si="5"/>
        <v>3899.94</v>
      </c>
    </row>
    <row r="150" spans="1:8" ht="15" x14ac:dyDescent="0.2">
      <c r="A150" s="58" t="s">
        <v>29</v>
      </c>
      <c r="B150" s="58" t="s">
        <v>30</v>
      </c>
      <c r="C150" s="59">
        <v>40669</v>
      </c>
      <c r="D150" s="60">
        <v>64.95</v>
      </c>
      <c r="E150" s="61">
        <v>5</v>
      </c>
      <c r="F150" s="60">
        <f t="shared" si="4"/>
        <v>324.75</v>
      </c>
      <c r="G150" s="60"/>
      <c r="H150" s="60">
        <f t="shared" si="5"/>
        <v>324.75</v>
      </c>
    </row>
    <row r="151" spans="1:8" ht="15" x14ac:dyDescent="0.2">
      <c r="A151" s="58" t="s">
        <v>32</v>
      </c>
      <c r="B151" s="58" t="s">
        <v>33</v>
      </c>
      <c r="C151" s="59">
        <v>40670</v>
      </c>
      <c r="D151" s="60">
        <v>649.99</v>
      </c>
      <c r="E151" s="61">
        <v>6</v>
      </c>
      <c r="F151" s="60">
        <f t="shared" si="4"/>
        <v>3899.94</v>
      </c>
      <c r="G151" s="60"/>
      <c r="H151" s="60">
        <f t="shared" si="5"/>
        <v>3899.94</v>
      </c>
    </row>
    <row r="152" spans="1:8" ht="15" x14ac:dyDescent="0.2">
      <c r="A152" s="58" t="s">
        <v>27</v>
      </c>
      <c r="B152" s="58" t="s">
        <v>33</v>
      </c>
      <c r="C152" s="59">
        <v>40670</v>
      </c>
      <c r="D152" s="60">
        <v>329.95</v>
      </c>
      <c r="E152" s="61">
        <v>15</v>
      </c>
      <c r="F152" s="60">
        <f t="shared" si="4"/>
        <v>4949.25</v>
      </c>
      <c r="G152" s="60"/>
      <c r="H152" s="60">
        <f t="shared" si="5"/>
        <v>4949.25</v>
      </c>
    </row>
    <row r="153" spans="1:8" ht="15" x14ac:dyDescent="0.2">
      <c r="A153" s="58" t="s">
        <v>32</v>
      </c>
      <c r="B153" s="58" t="s">
        <v>30</v>
      </c>
      <c r="C153" s="59">
        <v>40672</v>
      </c>
      <c r="D153" s="60">
        <v>649.99</v>
      </c>
      <c r="E153" s="61">
        <v>9</v>
      </c>
      <c r="F153" s="60">
        <f t="shared" si="4"/>
        <v>5849.91</v>
      </c>
      <c r="G153" s="60"/>
      <c r="H153" s="60">
        <f t="shared" si="5"/>
        <v>5849.91</v>
      </c>
    </row>
    <row r="154" spans="1:8" ht="15" x14ac:dyDescent="0.2">
      <c r="A154" s="58" t="s">
        <v>25</v>
      </c>
      <c r="B154" s="58" t="s">
        <v>34</v>
      </c>
      <c r="C154" s="59">
        <v>40673</v>
      </c>
      <c r="D154" s="60">
        <v>299.95</v>
      </c>
      <c r="E154" s="61">
        <v>11</v>
      </c>
      <c r="F154" s="60">
        <f t="shared" si="4"/>
        <v>3299.45</v>
      </c>
      <c r="G154" s="60"/>
      <c r="H154" s="60">
        <f t="shared" si="5"/>
        <v>3299.45</v>
      </c>
    </row>
    <row r="155" spans="1:8" ht="15" x14ac:dyDescent="0.2">
      <c r="A155" s="58" t="s">
        <v>32</v>
      </c>
      <c r="B155" s="58" t="s">
        <v>28</v>
      </c>
      <c r="C155" s="59">
        <v>40673</v>
      </c>
      <c r="D155" s="60">
        <v>649.99</v>
      </c>
      <c r="E155" s="61">
        <v>10</v>
      </c>
      <c r="F155" s="60">
        <f t="shared" si="4"/>
        <v>6499.9</v>
      </c>
      <c r="G155" s="60"/>
      <c r="H155" s="60">
        <f t="shared" si="5"/>
        <v>6499.9</v>
      </c>
    </row>
    <row r="156" spans="1:8" ht="15" x14ac:dyDescent="0.2">
      <c r="A156" s="58" t="s">
        <v>29</v>
      </c>
      <c r="B156" s="58" t="s">
        <v>28</v>
      </c>
      <c r="C156" s="59">
        <v>40674</v>
      </c>
      <c r="D156" s="60">
        <v>64.95</v>
      </c>
      <c r="E156" s="61">
        <v>3</v>
      </c>
      <c r="F156" s="60">
        <f t="shared" si="4"/>
        <v>194.85000000000002</v>
      </c>
      <c r="G156" s="60"/>
      <c r="H156" s="60">
        <f t="shared" si="5"/>
        <v>194.85000000000002</v>
      </c>
    </row>
    <row r="157" spans="1:8" ht="15" x14ac:dyDescent="0.2">
      <c r="A157" s="58" t="s">
        <v>31</v>
      </c>
      <c r="B157" s="58" t="s">
        <v>33</v>
      </c>
      <c r="C157" s="59">
        <v>40675</v>
      </c>
      <c r="D157" s="60">
        <v>139.94999999999999</v>
      </c>
      <c r="E157" s="61">
        <v>15</v>
      </c>
      <c r="F157" s="60">
        <f t="shared" si="4"/>
        <v>2099.25</v>
      </c>
      <c r="G157" s="60"/>
      <c r="H157" s="60">
        <f t="shared" si="5"/>
        <v>2099.25</v>
      </c>
    </row>
    <row r="158" spans="1:8" ht="15" x14ac:dyDescent="0.2">
      <c r="A158" s="58" t="s">
        <v>31</v>
      </c>
      <c r="B158" s="58" t="s">
        <v>34</v>
      </c>
      <c r="C158" s="59">
        <v>40675</v>
      </c>
      <c r="D158" s="60">
        <v>139.94999999999999</v>
      </c>
      <c r="E158" s="61">
        <v>14</v>
      </c>
      <c r="F158" s="60">
        <f t="shared" si="4"/>
        <v>1959.2999999999997</v>
      </c>
      <c r="G158" s="60"/>
      <c r="H158" s="60">
        <f t="shared" si="5"/>
        <v>1959.2999999999997</v>
      </c>
    </row>
    <row r="159" spans="1:8" ht="15" x14ac:dyDescent="0.2">
      <c r="A159" s="58" t="s">
        <v>25</v>
      </c>
      <c r="B159" s="58" t="s">
        <v>26</v>
      </c>
      <c r="C159" s="59">
        <v>40676</v>
      </c>
      <c r="D159" s="60">
        <v>299.95</v>
      </c>
      <c r="E159" s="61">
        <v>6</v>
      </c>
      <c r="F159" s="60">
        <f t="shared" si="4"/>
        <v>1799.6999999999998</v>
      </c>
      <c r="G159" s="60"/>
      <c r="H159" s="60">
        <f t="shared" si="5"/>
        <v>1799.6999999999998</v>
      </c>
    </row>
    <row r="160" spans="1:8" ht="15" x14ac:dyDescent="0.2">
      <c r="A160" s="58" t="s">
        <v>29</v>
      </c>
      <c r="B160" s="58" t="s">
        <v>26</v>
      </c>
      <c r="C160" s="59">
        <v>40677</v>
      </c>
      <c r="D160" s="60">
        <v>64.95</v>
      </c>
      <c r="E160" s="61">
        <v>7</v>
      </c>
      <c r="F160" s="60">
        <f t="shared" si="4"/>
        <v>454.65000000000003</v>
      </c>
      <c r="G160" s="60"/>
      <c r="H160" s="60">
        <f t="shared" si="5"/>
        <v>454.65000000000003</v>
      </c>
    </row>
    <row r="161" spans="1:8" ht="15" x14ac:dyDescent="0.2">
      <c r="A161" s="58" t="s">
        <v>25</v>
      </c>
      <c r="B161" s="58" t="s">
        <v>33</v>
      </c>
      <c r="C161" s="59">
        <v>40677</v>
      </c>
      <c r="D161" s="60">
        <v>299.95</v>
      </c>
      <c r="E161" s="61">
        <v>12</v>
      </c>
      <c r="F161" s="60">
        <f t="shared" si="4"/>
        <v>3599.3999999999996</v>
      </c>
      <c r="G161" s="60"/>
      <c r="H161" s="60">
        <f t="shared" si="5"/>
        <v>3599.3999999999996</v>
      </c>
    </row>
    <row r="162" spans="1:8" ht="15" x14ac:dyDescent="0.2">
      <c r="A162" s="58" t="s">
        <v>25</v>
      </c>
      <c r="B162" s="58" t="s">
        <v>28</v>
      </c>
      <c r="C162" s="59">
        <v>40677</v>
      </c>
      <c r="D162" s="60">
        <v>299.95</v>
      </c>
      <c r="E162" s="61">
        <v>5</v>
      </c>
      <c r="F162" s="60">
        <f t="shared" si="4"/>
        <v>1499.75</v>
      </c>
      <c r="G162" s="60"/>
      <c r="H162" s="60">
        <f t="shared" si="5"/>
        <v>1499.75</v>
      </c>
    </row>
    <row r="163" spans="1:8" ht="15" x14ac:dyDescent="0.2">
      <c r="A163" s="58" t="s">
        <v>31</v>
      </c>
      <c r="B163" s="58" t="s">
        <v>28</v>
      </c>
      <c r="C163" s="59">
        <v>40679</v>
      </c>
      <c r="D163" s="60">
        <v>139.94999999999999</v>
      </c>
      <c r="E163" s="61">
        <v>11</v>
      </c>
      <c r="F163" s="60">
        <f t="shared" si="4"/>
        <v>1539.4499999999998</v>
      </c>
      <c r="G163" s="60"/>
      <c r="H163" s="60">
        <f t="shared" si="5"/>
        <v>1539.4499999999998</v>
      </c>
    </row>
    <row r="164" spans="1:8" ht="15" x14ac:dyDescent="0.2">
      <c r="A164" s="58" t="s">
        <v>27</v>
      </c>
      <c r="B164" s="58" t="s">
        <v>26</v>
      </c>
      <c r="C164" s="59">
        <v>40679</v>
      </c>
      <c r="D164" s="60">
        <v>329.95</v>
      </c>
      <c r="E164" s="61">
        <v>15</v>
      </c>
      <c r="F164" s="60">
        <f t="shared" si="4"/>
        <v>4949.25</v>
      </c>
      <c r="G164" s="60"/>
      <c r="H164" s="60">
        <f t="shared" si="5"/>
        <v>4949.25</v>
      </c>
    </row>
    <row r="165" spans="1:8" ht="15" x14ac:dyDescent="0.2">
      <c r="A165" s="58" t="s">
        <v>27</v>
      </c>
      <c r="B165" s="58" t="s">
        <v>34</v>
      </c>
      <c r="C165" s="59">
        <v>40679</v>
      </c>
      <c r="D165" s="60">
        <v>329.95</v>
      </c>
      <c r="E165" s="61">
        <v>15</v>
      </c>
      <c r="F165" s="60">
        <f t="shared" si="4"/>
        <v>4949.25</v>
      </c>
      <c r="G165" s="60"/>
      <c r="H165" s="60">
        <f t="shared" si="5"/>
        <v>4949.25</v>
      </c>
    </row>
    <row r="166" spans="1:8" ht="15" x14ac:dyDescent="0.2">
      <c r="A166" s="58" t="s">
        <v>25</v>
      </c>
      <c r="B166" s="58" t="s">
        <v>26</v>
      </c>
      <c r="C166" s="59">
        <v>40680</v>
      </c>
      <c r="D166" s="60">
        <v>299.95</v>
      </c>
      <c r="E166" s="61">
        <v>18</v>
      </c>
      <c r="F166" s="60">
        <f t="shared" si="4"/>
        <v>5399.0999999999995</v>
      </c>
      <c r="G166" s="60"/>
      <c r="H166" s="60">
        <f t="shared" si="5"/>
        <v>5399.0999999999995</v>
      </c>
    </row>
    <row r="167" spans="1:8" ht="15" x14ac:dyDescent="0.2">
      <c r="A167" s="58" t="s">
        <v>27</v>
      </c>
      <c r="B167" s="58" t="s">
        <v>30</v>
      </c>
      <c r="C167" s="59">
        <v>40682</v>
      </c>
      <c r="D167" s="60">
        <v>329.95</v>
      </c>
      <c r="E167" s="61">
        <v>3</v>
      </c>
      <c r="F167" s="60">
        <f t="shared" si="4"/>
        <v>989.84999999999991</v>
      </c>
      <c r="G167" s="60"/>
      <c r="H167" s="60">
        <f t="shared" si="5"/>
        <v>989.84999999999991</v>
      </c>
    </row>
    <row r="168" spans="1:8" ht="15" x14ac:dyDescent="0.2">
      <c r="A168" s="58" t="s">
        <v>31</v>
      </c>
      <c r="B168" s="58" t="s">
        <v>30</v>
      </c>
      <c r="C168" s="59">
        <v>40683</v>
      </c>
      <c r="D168" s="60">
        <v>139.94999999999999</v>
      </c>
      <c r="E168" s="61">
        <v>4</v>
      </c>
      <c r="F168" s="60">
        <f t="shared" si="4"/>
        <v>559.79999999999995</v>
      </c>
      <c r="G168" s="60"/>
      <c r="H168" s="60">
        <f t="shared" si="5"/>
        <v>559.79999999999995</v>
      </c>
    </row>
    <row r="169" spans="1:8" ht="15" x14ac:dyDescent="0.2">
      <c r="A169" s="58" t="s">
        <v>31</v>
      </c>
      <c r="B169" s="58" t="s">
        <v>26</v>
      </c>
      <c r="C169" s="59">
        <v>40684</v>
      </c>
      <c r="D169" s="60">
        <v>139.94999999999999</v>
      </c>
      <c r="E169" s="61">
        <v>9</v>
      </c>
      <c r="F169" s="60">
        <f t="shared" si="4"/>
        <v>1259.55</v>
      </c>
      <c r="G169" s="60"/>
      <c r="H169" s="60">
        <f t="shared" si="5"/>
        <v>1259.55</v>
      </c>
    </row>
    <row r="170" spans="1:8" ht="15" x14ac:dyDescent="0.2">
      <c r="A170" s="58" t="s">
        <v>32</v>
      </c>
      <c r="B170" s="58" t="s">
        <v>33</v>
      </c>
      <c r="C170" s="59">
        <v>40686</v>
      </c>
      <c r="D170" s="60">
        <v>649.99</v>
      </c>
      <c r="E170" s="61">
        <v>10</v>
      </c>
      <c r="F170" s="60">
        <f t="shared" si="4"/>
        <v>6499.9</v>
      </c>
      <c r="G170" s="60"/>
      <c r="H170" s="60">
        <f t="shared" si="5"/>
        <v>6499.9</v>
      </c>
    </row>
    <row r="171" spans="1:8" ht="15" x14ac:dyDescent="0.2">
      <c r="A171" s="58" t="s">
        <v>27</v>
      </c>
      <c r="B171" s="58" t="s">
        <v>33</v>
      </c>
      <c r="C171" s="59">
        <v>40686</v>
      </c>
      <c r="D171" s="60">
        <v>329.95</v>
      </c>
      <c r="E171" s="61">
        <v>3</v>
      </c>
      <c r="F171" s="60">
        <f t="shared" si="4"/>
        <v>989.84999999999991</v>
      </c>
      <c r="G171" s="60"/>
      <c r="H171" s="60">
        <f t="shared" si="5"/>
        <v>989.84999999999991</v>
      </c>
    </row>
    <row r="172" spans="1:8" ht="15" x14ac:dyDescent="0.2">
      <c r="A172" s="58" t="s">
        <v>31</v>
      </c>
      <c r="B172" s="58" t="s">
        <v>26</v>
      </c>
      <c r="C172" s="59">
        <v>40687</v>
      </c>
      <c r="D172" s="60">
        <v>139.94999999999999</v>
      </c>
      <c r="E172" s="61">
        <v>6</v>
      </c>
      <c r="F172" s="60">
        <f t="shared" si="4"/>
        <v>839.69999999999993</v>
      </c>
      <c r="G172" s="60"/>
      <c r="H172" s="60">
        <f t="shared" si="5"/>
        <v>839.69999999999993</v>
      </c>
    </row>
    <row r="173" spans="1:8" ht="15" x14ac:dyDescent="0.2">
      <c r="A173" s="58" t="s">
        <v>31</v>
      </c>
      <c r="B173" s="58" t="s">
        <v>28</v>
      </c>
      <c r="C173" s="59">
        <v>40687</v>
      </c>
      <c r="D173" s="60">
        <v>139.94999999999999</v>
      </c>
      <c r="E173" s="61">
        <v>9</v>
      </c>
      <c r="F173" s="60">
        <f t="shared" si="4"/>
        <v>1259.55</v>
      </c>
      <c r="G173" s="60"/>
      <c r="H173" s="60">
        <f t="shared" si="5"/>
        <v>1259.55</v>
      </c>
    </row>
    <row r="174" spans="1:8" ht="15" x14ac:dyDescent="0.2">
      <c r="A174" s="58" t="s">
        <v>29</v>
      </c>
      <c r="B174" s="58" t="s">
        <v>30</v>
      </c>
      <c r="C174" s="59">
        <v>40687</v>
      </c>
      <c r="D174" s="60">
        <v>64.95</v>
      </c>
      <c r="E174" s="61">
        <v>1</v>
      </c>
      <c r="F174" s="60">
        <f t="shared" si="4"/>
        <v>64.95</v>
      </c>
      <c r="G174" s="60"/>
      <c r="H174" s="60">
        <f t="shared" si="5"/>
        <v>64.95</v>
      </c>
    </row>
    <row r="175" spans="1:8" ht="15" x14ac:dyDescent="0.2">
      <c r="A175" s="58" t="s">
        <v>25</v>
      </c>
      <c r="B175" s="58" t="s">
        <v>26</v>
      </c>
      <c r="C175" s="59">
        <v>40687</v>
      </c>
      <c r="D175" s="60">
        <v>299.95</v>
      </c>
      <c r="E175" s="61">
        <v>14</v>
      </c>
      <c r="F175" s="60">
        <f t="shared" si="4"/>
        <v>4199.3</v>
      </c>
      <c r="G175" s="60"/>
      <c r="H175" s="60">
        <f t="shared" si="5"/>
        <v>4199.3</v>
      </c>
    </row>
    <row r="176" spans="1:8" ht="15" x14ac:dyDescent="0.2">
      <c r="A176" s="58" t="s">
        <v>25</v>
      </c>
      <c r="B176" s="58" t="s">
        <v>34</v>
      </c>
      <c r="C176" s="59">
        <v>40687</v>
      </c>
      <c r="D176" s="60">
        <v>299.95</v>
      </c>
      <c r="E176" s="61">
        <v>1</v>
      </c>
      <c r="F176" s="60">
        <f t="shared" si="4"/>
        <v>299.95</v>
      </c>
      <c r="G176" s="60"/>
      <c r="H176" s="60">
        <f t="shared" si="5"/>
        <v>299.95</v>
      </c>
    </row>
    <row r="177" spans="1:8" ht="15" x14ac:dyDescent="0.2">
      <c r="A177" s="58" t="s">
        <v>32</v>
      </c>
      <c r="B177" s="58" t="s">
        <v>30</v>
      </c>
      <c r="C177" s="59">
        <v>40690</v>
      </c>
      <c r="D177" s="60">
        <v>649.99</v>
      </c>
      <c r="E177" s="61">
        <v>5</v>
      </c>
      <c r="F177" s="60">
        <f t="shared" si="4"/>
        <v>3249.95</v>
      </c>
      <c r="G177" s="60"/>
      <c r="H177" s="60">
        <f t="shared" si="5"/>
        <v>3249.95</v>
      </c>
    </row>
    <row r="178" spans="1:8" ht="15" x14ac:dyDescent="0.2">
      <c r="A178" s="58" t="s">
        <v>31</v>
      </c>
      <c r="B178" s="58" t="s">
        <v>26</v>
      </c>
      <c r="C178" s="59">
        <v>40693</v>
      </c>
      <c r="D178" s="60">
        <v>139.94999999999999</v>
      </c>
      <c r="E178" s="61">
        <v>14</v>
      </c>
      <c r="F178" s="60">
        <f t="shared" si="4"/>
        <v>1959.2999999999997</v>
      </c>
      <c r="G178" s="60"/>
      <c r="H178" s="60">
        <f t="shared" si="5"/>
        <v>1959.2999999999997</v>
      </c>
    </row>
    <row r="179" spans="1:8" ht="15" x14ac:dyDescent="0.2">
      <c r="A179" s="58" t="s">
        <v>29</v>
      </c>
      <c r="B179" s="58" t="s">
        <v>28</v>
      </c>
      <c r="C179" s="59">
        <v>40694</v>
      </c>
      <c r="D179" s="60">
        <v>64.95</v>
      </c>
      <c r="E179" s="61">
        <v>12</v>
      </c>
      <c r="F179" s="60">
        <f t="shared" si="4"/>
        <v>779.40000000000009</v>
      </c>
      <c r="G179" s="60"/>
      <c r="H179" s="60">
        <f t="shared" si="5"/>
        <v>779.40000000000009</v>
      </c>
    </row>
    <row r="180" spans="1:8" ht="15" x14ac:dyDescent="0.2">
      <c r="A180" s="58" t="s">
        <v>25</v>
      </c>
      <c r="B180" s="58" t="s">
        <v>28</v>
      </c>
      <c r="C180" s="59">
        <v>40694</v>
      </c>
      <c r="D180" s="60">
        <v>299.95</v>
      </c>
      <c r="E180" s="61">
        <v>2</v>
      </c>
      <c r="F180" s="60">
        <f t="shared" si="4"/>
        <v>599.9</v>
      </c>
      <c r="G180" s="60"/>
      <c r="H180" s="60">
        <f t="shared" si="5"/>
        <v>599.9</v>
      </c>
    </row>
    <row r="181" spans="1:8" ht="15" x14ac:dyDescent="0.2">
      <c r="A181" s="58" t="s">
        <v>25</v>
      </c>
      <c r="B181" s="58" t="s">
        <v>30</v>
      </c>
      <c r="C181" s="59">
        <v>40696</v>
      </c>
      <c r="D181" s="60">
        <v>299.95</v>
      </c>
      <c r="E181" s="61">
        <v>9</v>
      </c>
      <c r="F181" s="60">
        <f t="shared" si="4"/>
        <v>2699.5499999999997</v>
      </c>
      <c r="G181" s="60"/>
      <c r="H181" s="60">
        <f t="shared" si="5"/>
        <v>2699.5499999999997</v>
      </c>
    </row>
    <row r="182" spans="1:8" ht="15" x14ac:dyDescent="0.2">
      <c r="A182" s="58" t="s">
        <v>29</v>
      </c>
      <c r="B182" s="58" t="s">
        <v>33</v>
      </c>
      <c r="C182" s="59">
        <v>40697</v>
      </c>
      <c r="D182" s="60">
        <v>64.95</v>
      </c>
      <c r="E182" s="61">
        <v>6</v>
      </c>
      <c r="F182" s="60">
        <f t="shared" si="4"/>
        <v>389.70000000000005</v>
      </c>
      <c r="G182" s="60"/>
      <c r="H182" s="60">
        <f t="shared" si="5"/>
        <v>389.70000000000005</v>
      </c>
    </row>
    <row r="183" spans="1:8" ht="15" x14ac:dyDescent="0.2">
      <c r="A183" s="58" t="s">
        <v>31</v>
      </c>
      <c r="B183" s="58" t="s">
        <v>26</v>
      </c>
      <c r="C183" s="59">
        <v>40700</v>
      </c>
      <c r="D183" s="60">
        <v>139.94999999999999</v>
      </c>
      <c r="E183" s="61">
        <v>18</v>
      </c>
      <c r="F183" s="60">
        <f t="shared" si="4"/>
        <v>2519.1</v>
      </c>
      <c r="G183" s="60"/>
      <c r="H183" s="60">
        <f t="shared" si="5"/>
        <v>2519.1</v>
      </c>
    </row>
    <row r="184" spans="1:8" ht="15" x14ac:dyDescent="0.2">
      <c r="A184" s="58" t="s">
        <v>25</v>
      </c>
      <c r="B184" s="58" t="s">
        <v>26</v>
      </c>
      <c r="C184" s="59">
        <v>40701</v>
      </c>
      <c r="D184" s="60">
        <v>299.95</v>
      </c>
      <c r="E184" s="61">
        <v>13</v>
      </c>
      <c r="F184" s="60">
        <f t="shared" si="4"/>
        <v>3899.35</v>
      </c>
      <c r="G184" s="60"/>
      <c r="H184" s="60">
        <f t="shared" si="5"/>
        <v>3899.35</v>
      </c>
    </row>
    <row r="185" spans="1:8" ht="15" x14ac:dyDescent="0.2">
      <c r="A185" s="58" t="s">
        <v>29</v>
      </c>
      <c r="B185" s="58" t="s">
        <v>33</v>
      </c>
      <c r="C185" s="59">
        <v>40702</v>
      </c>
      <c r="D185" s="60">
        <v>64.95</v>
      </c>
      <c r="E185" s="61">
        <v>14</v>
      </c>
      <c r="F185" s="60">
        <f t="shared" si="4"/>
        <v>909.30000000000007</v>
      </c>
      <c r="G185" s="60"/>
      <c r="H185" s="60">
        <f t="shared" si="5"/>
        <v>909.30000000000007</v>
      </c>
    </row>
    <row r="186" spans="1:8" ht="15" x14ac:dyDescent="0.2">
      <c r="A186" s="58" t="s">
        <v>32</v>
      </c>
      <c r="B186" s="58" t="s">
        <v>33</v>
      </c>
      <c r="C186" s="59">
        <v>40702</v>
      </c>
      <c r="D186" s="60">
        <v>649.99</v>
      </c>
      <c r="E186" s="61">
        <v>3</v>
      </c>
      <c r="F186" s="60">
        <f t="shared" si="4"/>
        <v>1949.97</v>
      </c>
      <c r="G186" s="60"/>
      <c r="H186" s="60">
        <f t="shared" si="5"/>
        <v>1949.97</v>
      </c>
    </row>
    <row r="187" spans="1:8" ht="15" x14ac:dyDescent="0.2">
      <c r="A187" s="58" t="s">
        <v>29</v>
      </c>
      <c r="B187" s="58" t="s">
        <v>34</v>
      </c>
      <c r="C187" s="59">
        <v>40703</v>
      </c>
      <c r="D187" s="60">
        <v>64.95</v>
      </c>
      <c r="E187" s="61">
        <v>9</v>
      </c>
      <c r="F187" s="60">
        <f t="shared" si="4"/>
        <v>584.55000000000007</v>
      </c>
      <c r="G187" s="60"/>
      <c r="H187" s="60">
        <f t="shared" si="5"/>
        <v>584.55000000000007</v>
      </c>
    </row>
    <row r="188" spans="1:8" ht="15" x14ac:dyDescent="0.2">
      <c r="A188" s="58" t="s">
        <v>27</v>
      </c>
      <c r="B188" s="58" t="s">
        <v>26</v>
      </c>
      <c r="C188" s="59">
        <v>40703</v>
      </c>
      <c r="D188" s="60">
        <v>329.95</v>
      </c>
      <c r="E188" s="61">
        <v>18</v>
      </c>
      <c r="F188" s="60">
        <f t="shared" si="4"/>
        <v>5939.0999999999995</v>
      </c>
      <c r="G188" s="60"/>
      <c r="H188" s="60">
        <f t="shared" si="5"/>
        <v>5939.0999999999995</v>
      </c>
    </row>
    <row r="189" spans="1:8" ht="15" x14ac:dyDescent="0.2">
      <c r="A189" s="58" t="s">
        <v>32</v>
      </c>
      <c r="B189" s="58" t="s">
        <v>33</v>
      </c>
      <c r="C189" s="59">
        <v>40704</v>
      </c>
      <c r="D189" s="60">
        <v>649.99</v>
      </c>
      <c r="E189" s="61">
        <v>10</v>
      </c>
      <c r="F189" s="60">
        <f t="shared" si="4"/>
        <v>6499.9</v>
      </c>
      <c r="G189" s="60"/>
      <c r="H189" s="60">
        <f t="shared" si="5"/>
        <v>6499.9</v>
      </c>
    </row>
    <row r="190" spans="1:8" ht="15" x14ac:dyDescent="0.2">
      <c r="A190" s="58" t="s">
        <v>25</v>
      </c>
      <c r="B190" s="58" t="s">
        <v>30</v>
      </c>
      <c r="C190" s="59">
        <v>40705</v>
      </c>
      <c r="D190" s="60">
        <v>299.95</v>
      </c>
      <c r="E190" s="61">
        <v>6</v>
      </c>
      <c r="F190" s="60">
        <f t="shared" si="4"/>
        <v>1799.6999999999998</v>
      </c>
      <c r="G190" s="60"/>
      <c r="H190" s="60">
        <f t="shared" si="5"/>
        <v>1799.6999999999998</v>
      </c>
    </row>
    <row r="191" spans="1:8" ht="15" x14ac:dyDescent="0.2">
      <c r="A191" s="58" t="s">
        <v>31</v>
      </c>
      <c r="B191" s="58" t="s">
        <v>30</v>
      </c>
      <c r="C191" s="59">
        <v>40708</v>
      </c>
      <c r="D191" s="60">
        <v>139.94999999999999</v>
      </c>
      <c r="E191" s="61">
        <v>6</v>
      </c>
      <c r="F191" s="60">
        <f t="shared" si="4"/>
        <v>839.69999999999993</v>
      </c>
      <c r="G191" s="60"/>
      <c r="H191" s="60">
        <f t="shared" si="5"/>
        <v>839.69999999999993</v>
      </c>
    </row>
    <row r="192" spans="1:8" ht="15" x14ac:dyDescent="0.2">
      <c r="A192" s="58" t="s">
        <v>31</v>
      </c>
      <c r="B192" s="58" t="s">
        <v>30</v>
      </c>
      <c r="C192" s="59">
        <v>40708</v>
      </c>
      <c r="D192" s="60">
        <v>139.94999999999999</v>
      </c>
      <c r="E192" s="61">
        <v>9</v>
      </c>
      <c r="F192" s="60">
        <f t="shared" si="4"/>
        <v>1259.55</v>
      </c>
      <c r="G192" s="60"/>
      <c r="H192" s="60">
        <f t="shared" si="5"/>
        <v>1259.55</v>
      </c>
    </row>
    <row r="193" spans="1:8" ht="15" x14ac:dyDescent="0.2">
      <c r="A193" s="58" t="s">
        <v>25</v>
      </c>
      <c r="B193" s="58" t="s">
        <v>30</v>
      </c>
      <c r="C193" s="59">
        <v>40708</v>
      </c>
      <c r="D193" s="60">
        <v>299.95</v>
      </c>
      <c r="E193" s="61">
        <v>10</v>
      </c>
      <c r="F193" s="60">
        <f t="shared" si="4"/>
        <v>2999.5</v>
      </c>
      <c r="G193" s="60"/>
      <c r="H193" s="60">
        <f t="shared" si="5"/>
        <v>2999.5</v>
      </c>
    </row>
    <row r="194" spans="1:8" ht="15" x14ac:dyDescent="0.2">
      <c r="A194" s="58" t="s">
        <v>32</v>
      </c>
      <c r="B194" s="58" t="s">
        <v>34</v>
      </c>
      <c r="C194" s="59">
        <v>40708</v>
      </c>
      <c r="D194" s="60">
        <v>649.99</v>
      </c>
      <c r="E194" s="61">
        <v>3</v>
      </c>
      <c r="F194" s="60">
        <f t="shared" si="4"/>
        <v>1949.97</v>
      </c>
      <c r="G194" s="60"/>
      <c r="H194" s="60">
        <f t="shared" si="5"/>
        <v>1949.97</v>
      </c>
    </row>
    <row r="195" spans="1:8" ht="15" x14ac:dyDescent="0.2">
      <c r="A195" s="58" t="s">
        <v>32</v>
      </c>
      <c r="B195" s="58" t="s">
        <v>26</v>
      </c>
      <c r="C195" s="59">
        <v>40709</v>
      </c>
      <c r="D195" s="60">
        <v>649.99</v>
      </c>
      <c r="E195" s="61">
        <v>19</v>
      </c>
      <c r="F195" s="60">
        <f t="shared" si="4"/>
        <v>12349.81</v>
      </c>
      <c r="G195" s="60"/>
      <c r="H195" s="60">
        <f t="shared" si="5"/>
        <v>12349.81</v>
      </c>
    </row>
    <row r="196" spans="1:8" ht="15" x14ac:dyDescent="0.2">
      <c r="A196" s="58" t="s">
        <v>27</v>
      </c>
      <c r="B196" s="58" t="s">
        <v>28</v>
      </c>
      <c r="C196" s="59">
        <v>40709</v>
      </c>
      <c r="D196" s="60">
        <v>329.95</v>
      </c>
      <c r="E196" s="61">
        <v>14</v>
      </c>
      <c r="F196" s="60">
        <f t="shared" si="4"/>
        <v>4619.3</v>
      </c>
      <c r="G196" s="60"/>
      <c r="H196" s="60">
        <f t="shared" si="5"/>
        <v>4619.3</v>
      </c>
    </row>
    <row r="197" spans="1:8" ht="15" x14ac:dyDescent="0.2">
      <c r="A197" s="58" t="s">
        <v>32</v>
      </c>
      <c r="B197" s="58" t="s">
        <v>28</v>
      </c>
      <c r="C197" s="59">
        <v>40711</v>
      </c>
      <c r="D197" s="60">
        <v>649.99</v>
      </c>
      <c r="E197" s="61">
        <v>11</v>
      </c>
      <c r="F197" s="60">
        <f t="shared" si="4"/>
        <v>7149.89</v>
      </c>
      <c r="G197" s="60"/>
      <c r="H197" s="60">
        <f t="shared" si="5"/>
        <v>7149.89</v>
      </c>
    </row>
    <row r="198" spans="1:8" ht="15" x14ac:dyDescent="0.2">
      <c r="A198" s="58" t="s">
        <v>32</v>
      </c>
      <c r="B198" s="58" t="s">
        <v>34</v>
      </c>
      <c r="C198" s="59">
        <v>40711</v>
      </c>
      <c r="D198" s="60">
        <v>649.99</v>
      </c>
      <c r="E198" s="61">
        <v>6</v>
      </c>
      <c r="F198" s="60">
        <f t="shared" si="4"/>
        <v>3899.94</v>
      </c>
      <c r="G198" s="60"/>
      <c r="H198" s="60">
        <f t="shared" si="5"/>
        <v>3899.94</v>
      </c>
    </row>
    <row r="199" spans="1:8" ht="15" x14ac:dyDescent="0.2">
      <c r="A199" s="58" t="s">
        <v>29</v>
      </c>
      <c r="B199" s="58" t="s">
        <v>28</v>
      </c>
      <c r="C199" s="59">
        <v>40712</v>
      </c>
      <c r="D199" s="60">
        <v>64.95</v>
      </c>
      <c r="E199" s="61">
        <v>3</v>
      </c>
      <c r="F199" s="60">
        <f t="shared" ref="F199:F262" si="6">D199*E199</f>
        <v>194.85000000000002</v>
      </c>
      <c r="G199" s="60"/>
      <c r="H199" s="60">
        <f t="shared" ref="H199:H262" si="7">F199+G199</f>
        <v>194.85000000000002</v>
      </c>
    </row>
    <row r="200" spans="1:8" ht="15" x14ac:dyDescent="0.2">
      <c r="A200" s="58" t="s">
        <v>31</v>
      </c>
      <c r="B200" s="58" t="s">
        <v>30</v>
      </c>
      <c r="C200" s="59">
        <v>40715</v>
      </c>
      <c r="D200" s="60">
        <v>139.94999999999999</v>
      </c>
      <c r="E200" s="61">
        <v>5</v>
      </c>
      <c r="F200" s="60">
        <f t="shared" si="6"/>
        <v>699.75</v>
      </c>
      <c r="G200" s="60"/>
      <c r="H200" s="60">
        <f t="shared" si="7"/>
        <v>699.75</v>
      </c>
    </row>
    <row r="201" spans="1:8" ht="15" x14ac:dyDescent="0.2">
      <c r="A201" s="58" t="s">
        <v>29</v>
      </c>
      <c r="B201" s="58" t="s">
        <v>33</v>
      </c>
      <c r="C201" s="59">
        <v>40715</v>
      </c>
      <c r="D201" s="60">
        <v>64.95</v>
      </c>
      <c r="E201" s="61">
        <v>10</v>
      </c>
      <c r="F201" s="60">
        <f t="shared" si="6"/>
        <v>649.5</v>
      </c>
      <c r="G201" s="60"/>
      <c r="H201" s="60">
        <f t="shared" si="7"/>
        <v>649.5</v>
      </c>
    </row>
    <row r="202" spans="1:8" ht="15" x14ac:dyDescent="0.2">
      <c r="A202" s="58" t="s">
        <v>25</v>
      </c>
      <c r="B202" s="58" t="s">
        <v>34</v>
      </c>
      <c r="C202" s="59">
        <v>40715</v>
      </c>
      <c r="D202" s="60">
        <v>299.95</v>
      </c>
      <c r="E202" s="61">
        <v>8</v>
      </c>
      <c r="F202" s="60">
        <f t="shared" si="6"/>
        <v>2399.6</v>
      </c>
      <c r="G202" s="60"/>
      <c r="H202" s="60">
        <f t="shared" si="7"/>
        <v>2399.6</v>
      </c>
    </row>
    <row r="203" spans="1:8" ht="15" x14ac:dyDescent="0.2">
      <c r="A203" s="58" t="s">
        <v>32</v>
      </c>
      <c r="B203" s="58" t="s">
        <v>26</v>
      </c>
      <c r="C203" s="59">
        <v>40715</v>
      </c>
      <c r="D203" s="60">
        <v>649.99</v>
      </c>
      <c r="E203" s="61">
        <v>19</v>
      </c>
      <c r="F203" s="60">
        <f t="shared" si="6"/>
        <v>12349.81</v>
      </c>
      <c r="G203" s="60"/>
      <c r="H203" s="60">
        <f t="shared" si="7"/>
        <v>12349.81</v>
      </c>
    </row>
    <row r="204" spans="1:8" ht="15" x14ac:dyDescent="0.2">
      <c r="A204" s="58" t="s">
        <v>32</v>
      </c>
      <c r="B204" s="58" t="s">
        <v>34</v>
      </c>
      <c r="C204" s="59">
        <v>40715</v>
      </c>
      <c r="D204" s="60">
        <v>649.99</v>
      </c>
      <c r="E204" s="61">
        <v>9</v>
      </c>
      <c r="F204" s="60">
        <f t="shared" si="6"/>
        <v>5849.91</v>
      </c>
      <c r="G204" s="60"/>
      <c r="H204" s="60">
        <f t="shared" si="7"/>
        <v>5849.91</v>
      </c>
    </row>
    <row r="205" spans="1:8" ht="15" x14ac:dyDescent="0.2">
      <c r="A205" s="58" t="s">
        <v>29</v>
      </c>
      <c r="B205" s="58" t="s">
        <v>28</v>
      </c>
      <c r="C205" s="59">
        <v>40716</v>
      </c>
      <c r="D205" s="60">
        <v>64.95</v>
      </c>
      <c r="E205" s="61">
        <v>11</v>
      </c>
      <c r="F205" s="60">
        <f t="shared" si="6"/>
        <v>714.45</v>
      </c>
      <c r="G205" s="60"/>
      <c r="H205" s="60">
        <f t="shared" si="7"/>
        <v>714.45</v>
      </c>
    </row>
    <row r="206" spans="1:8" ht="15" x14ac:dyDescent="0.2">
      <c r="A206" s="58" t="s">
        <v>27</v>
      </c>
      <c r="B206" s="58" t="s">
        <v>33</v>
      </c>
      <c r="C206" s="59">
        <v>40716</v>
      </c>
      <c r="D206" s="60">
        <v>329.95</v>
      </c>
      <c r="E206" s="61">
        <v>6</v>
      </c>
      <c r="F206" s="60">
        <f t="shared" si="6"/>
        <v>1979.6999999999998</v>
      </c>
      <c r="G206" s="60"/>
      <c r="H206" s="60">
        <f t="shared" si="7"/>
        <v>1979.6999999999998</v>
      </c>
    </row>
    <row r="207" spans="1:8" ht="15" x14ac:dyDescent="0.2">
      <c r="A207" s="58" t="s">
        <v>31</v>
      </c>
      <c r="B207" s="58" t="s">
        <v>30</v>
      </c>
      <c r="C207" s="59">
        <v>40717</v>
      </c>
      <c r="D207" s="60">
        <v>139.94999999999999</v>
      </c>
      <c r="E207" s="61">
        <v>7</v>
      </c>
      <c r="F207" s="60">
        <f t="shared" si="6"/>
        <v>979.64999999999986</v>
      </c>
      <c r="G207" s="60"/>
      <c r="H207" s="60">
        <f t="shared" si="7"/>
        <v>979.64999999999986</v>
      </c>
    </row>
    <row r="208" spans="1:8" ht="15" x14ac:dyDescent="0.2">
      <c r="A208" s="58" t="s">
        <v>27</v>
      </c>
      <c r="B208" s="58" t="s">
        <v>28</v>
      </c>
      <c r="C208" s="59">
        <v>40717</v>
      </c>
      <c r="D208" s="60">
        <v>329.95</v>
      </c>
      <c r="E208" s="61">
        <v>2</v>
      </c>
      <c r="F208" s="60">
        <f t="shared" si="6"/>
        <v>659.9</v>
      </c>
      <c r="G208" s="60"/>
      <c r="H208" s="60">
        <f t="shared" si="7"/>
        <v>659.9</v>
      </c>
    </row>
    <row r="209" spans="1:8" ht="15" x14ac:dyDescent="0.2">
      <c r="A209" s="58" t="s">
        <v>27</v>
      </c>
      <c r="B209" s="58" t="s">
        <v>34</v>
      </c>
      <c r="C209" s="59">
        <v>40717</v>
      </c>
      <c r="D209" s="60">
        <v>329.95</v>
      </c>
      <c r="E209" s="61">
        <v>15</v>
      </c>
      <c r="F209" s="60">
        <f t="shared" si="6"/>
        <v>4949.25</v>
      </c>
      <c r="G209" s="60"/>
      <c r="H209" s="60">
        <f t="shared" si="7"/>
        <v>4949.25</v>
      </c>
    </row>
    <row r="210" spans="1:8" ht="15" x14ac:dyDescent="0.2">
      <c r="A210" s="58" t="s">
        <v>29</v>
      </c>
      <c r="B210" s="58" t="s">
        <v>26</v>
      </c>
      <c r="C210" s="59">
        <v>40718</v>
      </c>
      <c r="D210" s="60">
        <v>64.95</v>
      </c>
      <c r="E210" s="61">
        <v>12</v>
      </c>
      <c r="F210" s="60">
        <f t="shared" si="6"/>
        <v>779.40000000000009</v>
      </c>
      <c r="G210" s="60"/>
      <c r="H210" s="60">
        <f t="shared" si="7"/>
        <v>779.40000000000009</v>
      </c>
    </row>
    <row r="211" spans="1:8" ht="15" x14ac:dyDescent="0.2">
      <c r="A211" s="58" t="s">
        <v>25</v>
      </c>
      <c r="B211" s="58" t="s">
        <v>34</v>
      </c>
      <c r="C211" s="59">
        <v>40718</v>
      </c>
      <c r="D211" s="60">
        <v>299.95</v>
      </c>
      <c r="E211" s="61">
        <v>4</v>
      </c>
      <c r="F211" s="60">
        <f t="shared" si="6"/>
        <v>1199.8</v>
      </c>
      <c r="G211" s="60"/>
      <c r="H211" s="60">
        <f t="shared" si="7"/>
        <v>1199.8</v>
      </c>
    </row>
    <row r="212" spans="1:8" ht="15" x14ac:dyDescent="0.2">
      <c r="A212" s="58" t="s">
        <v>32</v>
      </c>
      <c r="B212" s="58" t="s">
        <v>34</v>
      </c>
      <c r="C212" s="59">
        <v>40718</v>
      </c>
      <c r="D212" s="60">
        <v>649.99</v>
      </c>
      <c r="E212" s="61">
        <v>14</v>
      </c>
      <c r="F212" s="60">
        <f t="shared" si="6"/>
        <v>9099.86</v>
      </c>
      <c r="G212" s="60"/>
      <c r="H212" s="60">
        <f t="shared" si="7"/>
        <v>9099.86</v>
      </c>
    </row>
    <row r="213" spans="1:8" ht="15" x14ac:dyDescent="0.2">
      <c r="A213" s="58" t="s">
        <v>32</v>
      </c>
      <c r="B213" s="58" t="s">
        <v>34</v>
      </c>
      <c r="C213" s="59">
        <v>40718</v>
      </c>
      <c r="D213" s="60">
        <v>649.99</v>
      </c>
      <c r="E213" s="61">
        <v>15</v>
      </c>
      <c r="F213" s="60">
        <f t="shared" si="6"/>
        <v>9749.85</v>
      </c>
      <c r="G213" s="60"/>
      <c r="H213" s="60">
        <f t="shared" si="7"/>
        <v>9749.85</v>
      </c>
    </row>
    <row r="214" spans="1:8" ht="15" x14ac:dyDescent="0.2">
      <c r="A214" s="58" t="s">
        <v>25</v>
      </c>
      <c r="B214" s="58" t="s">
        <v>33</v>
      </c>
      <c r="C214" s="59">
        <v>40724</v>
      </c>
      <c r="D214" s="60">
        <v>299.95</v>
      </c>
      <c r="E214" s="61">
        <v>14</v>
      </c>
      <c r="F214" s="60">
        <f t="shared" si="6"/>
        <v>4199.3</v>
      </c>
      <c r="G214" s="60"/>
      <c r="H214" s="60">
        <f t="shared" si="7"/>
        <v>4199.3</v>
      </c>
    </row>
    <row r="215" spans="1:8" ht="15" x14ac:dyDescent="0.2">
      <c r="A215" s="58" t="s">
        <v>32</v>
      </c>
      <c r="B215" s="58" t="s">
        <v>30</v>
      </c>
      <c r="C215" s="59">
        <v>40724</v>
      </c>
      <c r="D215" s="60">
        <v>649.99</v>
      </c>
      <c r="E215" s="61">
        <v>11</v>
      </c>
      <c r="F215" s="60">
        <f t="shared" si="6"/>
        <v>7149.89</v>
      </c>
      <c r="G215" s="60"/>
      <c r="H215" s="60">
        <f t="shared" si="7"/>
        <v>7149.89</v>
      </c>
    </row>
    <row r="216" spans="1:8" ht="15" x14ac:dyDescent="0.2">
      <c r="A216" s="58" t="s">
        <v>31</v>
      </c>
      <c r="B216" s="58" t="s">
        <v>33</v>
      </c>
      <c r="C216" s="59">
        <v>40725</v>
      </c>
      <c r="D216" s="60">
        <v>139.94999999999999</v>
      </c>
      <c r="E216" s="61">
        <v>7</v>
      </c>
      <c r="F216" s="60">
        <f t="shared" si="6"/>
        <v>979.64999999999986</v>
      </c>
      <c r="G216" s="60"/>
      <c r="H216" s="60">
        <f t="shared" si="7"/>
        <v>979.64999999999986</v>
      </c>
    </row>
    <row r="217" spans="1:8" ht="15" x14ac:dyDescent="0.2">
      <c r="A217" s="58" t="s">
        <v>29</v>
      </c>
      <c r="B217" s="58" t="s">
        <v>30</v>
      </c>
      <c r="C217" s="59">
        <v>40725</v>
      </c>
      <c r="D217" s="60">
        <v>64.95</v>
      </c>
      <c r="E217" s="61">
        <v>6</v>
      </c>
      <c r="F217" s="60">
        <f t="shared" si="6"/>
        <v>389.70000000000005</v>
      </c>
      <c r="G217" s="60"/>
      <c r="H217" s="60">
        <f t="shared" si="7"/>
        <v>389.70000000000005</v>
      </c>
    </row>
    <row r="218" spans="1:8" ht="15" x14ac:dyDescent="0.2">
      <c r="A218" s="58" t="s">
        <v>25</v>
      </c>
      <c r="B218" s="58" t="s">
        <v>28</v>
      </c>
      <c r="C218" s="59">
        <v>40725</v>
      </c>
      <c r="D218" s="60">
        <v>299.95</v>
      </c>
      <c r="E218" s="61">
        <v>13</v>
      </c>
      <c r="F218" s="60">
        <f t="shared" si="6"/>
        <v>3899.35</v>
      </c>
      <c r="G218" s="60"/>
      <c r="H218" s="60">
        <f t="shared" si="7"/>
        <v>3899.35</v>
      </c>
    </row>
    <row r="219" spans="1:8" ht="15" x14ac:dyDescent="0.2">
      <c r="A219" s="58" t="s">
        <v>32</v>
      </c>
      <c r="B219" s="58" t="s">
        <v>33</v>
      </c>
      <c r="C219" s="59">
        <v>40725</v>
      </c>
      <c r="D219" s="60">
        <v>649.99</v>
      </c>
      <c r="E219" s="61">
        <v>2</v>
      </c>
      <c r="F219" s="60">
        <f t="shared" si="6"/>
        <v>1299.98</v>
      </c>
      <c r="G219" s="60"/>
      <c r="H219" s="60">
        <f t="shared" si="7"/>
        <v>1299.98</v>
      </c>
    </row>
    <row r="220" spans="1:8" ht="15" x14ac:dyDescent="0.2">
      <c r="A220" s="58" t="s">
        <v>29</v>
      </c>
      <c r="B220" s="58" t="s">
        <v>28</v>
      </c>
      <c r="C220" s="59">
        <v>40729</v>
      </c>
      <c r="D220" s="60">
        <v>64.95</v>
      </c>
      <c r="E220" s="61">
        <v>12</v>
      </c>
      <c r="F220" s="60">
        <f t="shared" si="6"/>
        <v>779.40000000000009</v>
      </c>
      <c r="G220" s="60"/>
      <c r="H220" s="60">
        <f t="shared" si="7"/>
        <v>779.40000000000009</v>
      </c>
    </row>
    <row r="221" spans="1:8" ht="15" x14ac:dyDescent="0.2">
      <c r="A221" s="58" t="s">
        <v>32</v>
      </c>
      <c r="B221" s="58" t="s">
        <v>26</v>
      </c>
      <c r="C221" s="59">
        <v>40729</v>
      </c>
      <c r="D221" s="60">
        <v>649.99</v>
      </c>
      <c r="E221" s="61">
        <v>15</v>
      </c>
      <c r="F221" s="60">
        <f t="shared" si="6"/>
        <v>9749.85</v>
      </c>
      <c r="G221" s="60"/>
      <c r="H221" s="60">
        <f t="shared" si="7"/>
        <v>9749.85</v>
      </c>
    </row>
    <row r="222" spans="1:8" ht="15" x14ac:dyDescent="0.2">
      <c r="A222" s="58" t="s">
        <v>31</v>
      </c>
      <c r="B222" s="58" t="s">
        <v>34</v>
      </c>
      <c r="C222" s="59">
        <v>40731</v>
      </c>
      <c r="D222" s="60">
        <v>139.94999999999999</v>
      </c>
      <c r="E222" s="61">
        <v>14</v>
      </c>
      <c r="F222" s="60">
        <f t="shared" si="6"/>
        <v>1959.2999999999997</v>
      </c>
      <c r="G222" s="60"/>
      <c r="H222" s="60">
        <f t="shared" si="7"/>
        <v>1959.2999999999997</v>
      </c>
    </row>
    <row r="223" spans="1:8" ht="15" x14ac:dyDescent="0.2">
      <c r="A223" s="58" t="s">
        <v>25</v>
      </c>
      <c r="B223" s="58" t="s">
        <v>26</v>
      </c>
      <c r="C223" s="59">
        <v>40732</v>
      </c>
      <c r="D223" s="60">
        <v>299.95</v>
      </c>
      <c r="E223" s="61">
        <v>9</v>
      </c>
      <c r="F223" s="60">
        <f t="shared" si="6"/>
        <v>2699.5499999999997</v>
      </c>
      <c r="G223" s="60"/>
      <c r="H223" s="60">
        <f t="shared" si="7"/>
        <v>2699.5499999999997</v>
      </c>
    </row>
    <row r="224" spans="1:8" ht="15" x14ac:dyDescent="0.2">
      <c r="A224" s="58" t="s">
        <v>32</v>
      </c>
      <c r="B224" s="58" t="s">
        <v>26</v>
      </c>
      <c r="C224" s="59">
        <v>40733</v>
      </c>
      <c r="D224" s="60">
        <v>649.99</v>
      </c>
      <c r="E224" s="61">
        <v>14</v>
      </c>
      <c r="F224" s="60">
        <f t="shared" si="6"/>
        <v>9099.86</v>
      </c>
      <c r="G224" s="60"/>
      <c r="H224" s="60">
        <f t="shared" si="7"/>
        <v>9099.86</v>
      </c>
    </row>
    <row r="225" spans="1:8" ht="15" x14ac:dyDescent="0.2">
      <c r="A225" s="58" t="s">
        <v>32</v>
      </c>
      <c r="B225" s="58" t="s">
        <v>33</v>
      </c>
      <c r="C225" s="59">
        <v>40733</v>
      </c>
      <c r="D225" s="60">
        <v>649.99</v>
      </c>
      <c r="E225" s="61">
        <v>3</v>
      </c>
      <c r="F225" s="60">
        <f t="shared" si="6"/>
        <v>1949.97</v>
      </c>
      <c r="G225" s="60"/>
      <c r="H225" s="60">
        <f t="shared" si="7"/>
        <v>1949.97</v>
      </c>
    </row>
    <row r="226" spans="1:8" ht="15" x14ac:dyDescent="0.2">
      <c r="A226" s="58" t="s">
        <v>27</v>
      </c>
      <c r="B226" s="58" t="s">
        <v>33</v>
      </c>
      <c r="C226" s="59">
        <v>40733</v>
      </c>
      <c r="D226" s="60">
        <v>329.95</v>
      </c>
      <c r="E226" s="61">
        <v>14</v>
      </c>
      <c r="F226" s="60">
        <f t="shared" si="6"/>
        <v>4619.3</v>
      </c>
      <c r="G226" s="60"/>
      <c r="H226" s="60">
        <f t="shared" si="7"/>
        <v>4619.3</v>
      </c>
    </row>
    <row r="227" spans="1:8" ht="15" x14ac:dyDescent="0.2">
      <c r="A227" s="58" t="s">
        <v>29</v>
      </c>
      <c r="B227" s="58" t="s">
        <v>30</v>
      </c>
      <c r="C227" s="59">
        <v>40736</v>
      </c>
      <c r="D227" s="60">
        <v>64.95</v>
      </c>
      <c r="E227" s="61">
        <v>2</v>
      </c>
      <c r="F227" s="60">
        <f t="shared" si="6"/>
        <v>129.9</v>
      </c>
      <c r="G227" s="60"/>
      <c r="H227" s="60">
        <f t="shared" si="7"/>
        <v>129.9</v>
      </c>
    </row>
    <row r="228" spans="1:8" ht="15" x14ac:dyDescent="0.2">
      <c r="A228" s="58" t="s">
        <v>25</v>
      </c>
      <c r="B228" s="58" t="s">
        <v>30</v>
      </c>
      <c r="C228" s="59">
        <v>40736</v>
      </c>
      <c r="D228" s="60">
        <v>299.95</v>
      </c>
      <c r="E228" s="61">
        <v>6</v>
      </c>
      <c r="F228" s="60">
        <f t="shared" si="6"/>
        <v>1799.6999999999998</v>
      </c>
      <c r="G228" s="60"/>
      <c r="H228" s="60">
        <f t="shared" si="7"/>
        <v>1799.6999999999998</v>
      </c>
    </row>
    <row r="229" spans="1:8" ht="15" x14ac:dyDescent="0.2">
      <c r="A229" s="58" t="s">
        <v>27</v>
      </c>
      <c r="B229" s="58" t="s">
        <v>28</v>
      </c>
      <c r="C229" s="59">
        <v>40736</v>
      </c>
      <c r="D229" s="60">
        <v>329.95</v>
      </c>
      <c r="E229" s="61">
        <v>13</v>
      </c>
      <c r="F229" s="60">
        <f t="shared" si="6"/>
        <v>4289.3499999999995</v>
      </c>
      <c r="G229" s="60"/>
      <c r="H229" s="60">
        <f t="shared" si="7"/>
        <v>4289.3499999999995</v>
      </c>
    </row>
    <row r="230" spans="1:8" ht="15" x14ac:dyDescent="0.2">
      <c r="A230" s="58" t="s">
        <v>25</v>
      </c>
      <c r="B230" s="58" t="s">
        <v>34</v>
      </c>
      <c r="C230" s="59">
        <v>40737</v>
      </c>
      <c r="D230" s="60">
        <v>299.95</v>
      </c>
      <c r="E230" s="61">
        <v>2</v>
      </c>
      <c r="F230" s="60">
        <f t="shared" si="6"/>
        <v>599.9</v>
      </c>
      <c r="G230" s="60"/>
      <c r="H230" s="60">
        <f t="shared" si="7"/>
        <v>599.9</v>
      </c>
    </row>
    <row r="231" spans="1:8" ht="15" x14ac:dyDescent="0.2">
      <c r="A231" s="58" t="s">
        <v>29</v>
      </c>
      <c r="B231" s="58" t="s">
        <v>26</v>
      </c>
      <c r="C231" s="59">
        <v>40738</v>
      </c>
      <c r="D231" s="60">
        <v>64.95</v>
      </c>
      <c r="E231" s="61">
        <v>8</v>
      </c>
      <c r="F231" s="60">
        <f t="shared" si="6"/>
        <v>519.6</v>
      </c>
      <c r="G231" s="60"/>
      <c r="H231" s="60">
        <f t="shared" si="7"/>
        <v>519.6</v>
      </c>
    </row>
    <row r="232" spans="1:8" ht="15" x14ac:dyDescent="0.2">
      <c r="A232" s="58" t="s">
        <v>25</v>
      </c>
      <c r="B232" s="58" t="s">
        <v>33</v>
      </c>
      <c r="C232" s="59">
        <v>40739</v>
      </c>
      <c r="D232" s="60">
        <v>299.95</v>
      </c>
      <c r="E232" s="61">
        <v>2</v>
      </c>
      <c r="F232" s="60">
        <f t="shared" si="6"/>
        <v>599.9</v>
      </c>
      <c r="G232" s="60"/>
      <c r="H232" s="60">
        <f t="shared" si="7"/>
        <v>599.9</v>
      </c>
    </row>
    <row r="233" spans="1:8" ht="15" x14ac:dyDescent="0.2">
      <c r="A233" s="58" t="s">
        <v>25</v>
      </c>
      <c r="B233" s="58" t="s">
        <v>28</v>
      </c>
      <c r="C233" s="59">
        <v>40740</v>
      </c>
      <c r="D233" s="60">
        <v>299.95</v>
      </c>
      <c r="E233" s="61">
        <v>13</v>
      </c>
      <c r="F233" s="60">
        <f t="shared" si="6"/>
        <v>3899.35</v>
      </c>
      <c r="G233" s="60"/>
      <c r="H233" s="60">
        <f t="shared" si="7"/>
        <v>3899.35</v>
      </c>
    </row>
    <row r="234" spans="1:8" ht="15" x14ac:dyDescent="0.2">
      <c r="A234" s="58" t="s">
        <v>32</v>
      </c>
      <c r="B234" s="58" t="s">
        <v>30</v>
      </c>
      <c r="C234" s="59">
        <v>40740</v>
      </c>
      <c r="D234" s="60">
        <v>649.99</v>
      </c>
      <c r="E234" s="61">
        <v>14</v>
      </c>
      <c r="F234" s="60">
        <f t="shared" si="6"/>
        <v>9099.86</v>
      </c>
      <c r="G234" s="60"/>
      <c r="H234" s="60">
        <f t="shared" si="7"/>
        <v>9099.86</v>
      </c>
    </row>
    <row r="235" spans="1:8" ht="15" x14ac:dyDescent="0.2">
      <c r="A235" s="58" t="s">
        <v>29</v>
      </c>
      <c r="B235" s="58" t="s">
        <v>28</v>
      </c>
      <c r="C235" s="59">
        <v>40743</v>
      </c>
      <c r="D235" s="60">
        <v>64.95</v>
      </c>
      <c r="E235" s="61">
        <v>13</v>
      </c>
      <c r="F235" s="60">
        <f t="shared" si="6"/>
        <v>844.35</v>
      </c>
      <c r="G235" s="60"/>
      <c r="H235" s="60">
        <f t="shared" si="7"/>
        <v>844.35</v>
      </c>
    </row>
    <row r="236" spans="1:8" ht="15" x14ac:dyDescent="0.2">
      <c r="A236" s="58" t="s">
        <v>25</v>
      </c>
      <c r="B236" s="58" t="s">
        <v>33</v>
      </c>
      <c r="C236" s="59">
        <v>40743</v>
      </c>
      <c r="D236" s="60">
        <v>299.95</v>
      </c>
      <c r="E236" s="61">
        <v>13</v>
      </c>
      <c r="F236" s="60">
        <f t="shared" si="6"/>
        <v>3899.35</v>
      </c>
      <c r="G236" s="60"/>
      <c r="H236" s="60">
        <f t="shared" si="7"/>
        <v>3899.35</v>
      </c>
    </row>
    <row r="237" spans="1:8" ht="15" x14ac:dyDescent="0.2">
      <c r="A237" s="58" t="s">
        <v>32</v>
      </c>
      <c r="B237" s="58" t="s">
        <v>30</v>
      </c>
      <c r="C237" s="59">
        <v>40743</v>
      </c>
      <c r="D237" s="60">
        <v>649.99</v>
      </c>
      <c r="E237" s="61">
        <v>2</v>
      </c>
      <c r="F237" s="60">
        <f t="shared" si="6"/>
        <v>1299.98</v>
      </c>
      <c r="G237" s="60"/>
      <c r="H237" s="60">
        <f t="shared" si="7"/>
        <v>1299.98</v>
      </c>
    </row>
    <row r="238" spans="1:8" ht="15" x14ac:dyDescent="0.2">
      <c r="A238" s="58" t="s">
        <v>32</v>
      </c>
      <c r="B238" s="58" t="s">
        <v>33</v>
      </c>
      <c r="C238" s="59">
        <v>40743</v>
      </c>
      <c r="D238" s="60">
        <v>649.99</v>
      </c>
      <c r="E238" s="61">
        <v>15</v>
      </c>
      <c r="F238" s="60">
        <f t="shared" si="6"/>
        <v>9749.85</v>
      </c>
      <c r="G238" s="60"/>
      <c r="H238" s="60">
        <f t="shared" si="7"/>
        <v>9749.85</v>
      </c>
    </row>
    <row r="239" spans="1:8" ht="15" x14ac:dyDescent="0.2">
      <c r="A239" s="58" t="s">
        <v>31</v>
      </c>
      <c r="B239" s="58" t="s">
        <v>26</v>
      </c>
      <c r="C239" s="59">
        <v>40744</v>
      </c>
      <c r="D239" s="60">
        <v>139.94999999999999</v>
      </c>
      <c r="E239" s="61">
        <v>7</v>
      </c>
      <c r="F239" s="60">
        <f t="shared" si="6"/>
        <v>979.64999999999986</v>
      </c>
      <c r="G239" s="60"/>
      <c r="H239" s="60">
        <f t="shared" si="7"/>
        <v>979.64999999999986</v>
      </c>
    </row>
    <row r="240" spans="1:8" ht="15" x14ac:dyDescent="0.2">
      <c r="A240" s="58" t="s">
        <v>25</v>
      </c>
      <c r="B240" s="58" t="s">
        <v>33</v>
      </c>
      <c r="C240" s="59">
        <v>40744</v>
      </c>
      <c r="D240" s="60">
        <v>299.95</v>
      </c>
      <c r="E240" s="61">
        <v>9</v>
      </c>
      <c r="F240" s="60">
        <f t="shared" si="6"/>
        <v>2699.5499999999997</v>
      </c>
      <c r="G240" s="60"/>
      <c r="H240" s="60">
        <f t="shared" si="7"/>
        <v>2699.5499999999997</v>
      </c>
    </row>
    <row r="241" spans="1:8" ht="15" x14ac:dyDescent="0.2">
      <c r="A241" s="58" t="s">
        <v>27</v>
      </c>
      <c r="B241" s="58" t="s">
        <v>34</v>
      </c>
      <c r="C241" s="59">
        <v>40744</v>
      </c>
      <c r="D241" s="60">
        <v>329.95</v>
      </c>
      <c r="E241" s="61">
        <v>7</v>
      </c>
      <c r="F241" s="60">
        <f t="shared" si="6"/>
        <v>2309.65</v>
      </c>
      <c r="G241" s="60"/>
      <c r="H241" s="60">
        <f t="shared" si="7"/>
        <v>2309.65</v>
      </c>
    </row>
    <row r="242" spans="1:8" ht="15" x14ac:dyDescent="0.2">
      <c r="A242" s="58" t="s">
        <v>27</v>
      </c>
      <c r="B242" s="58" t="s">
        <v>30</v>
      </c>
      <c r="C242" s="59">
        <v>40745</v>
      </c>
      <c r="D242" s="60">
        <v>329.95</v>
      </c>
      <c r="E242" s="61">
        <v>14</v>
      </c>
      <c r="F242" s="60">
        <f t="shared" si="6"/>
        <v>4619.3</v>
      </c>
      <c r="G242" s="60"/>
      <c r="H242" s="60">
        <f t="shared" si="7"/>
        <v>4619.3</v>
      </c>
    </row>
    <row r="243" spans="1:8" ht="15" x14ac:dyDescent="0.2">
      <c r="A243" s="58" t="s">
        <v>29</v>
      </c>
      <c r="B243" s="58" t="s">
        <v>30</v>
      </c>
      <c r="C243" s="59">
        <v>40746</v>
      </c>
      <c r="D243" s="60">
        <v>64.95</v>
      </c>
      <c r="E243" s="61">
        <v>9</v>
      </c>
      <c r="F243" s="60">
        <f t="shared" si="6"/>
        <v>584.55000000000007</v>
      </c>
      <c r="G243" s="60"/>
      <c r="H243" s="60">
        <f t="shared" si="7"/>
        <v>584.55000000000007</v>
      </c>
    </row>
    <row r="244" spans="1:8" ht="15" x14ac:dyDescent="0.2">
      <c r="A244" s="58" t="s">
        <v>25</v>
      </c>
      <c r="B244" s="58" t="s">
        <v>26</v>
      </c>
      <c r="C244" s="59">
        <v>40746</v>
      </c>
      <c r="D244" s="60">
        <v>299.95</v>
      </c>
      <c r="E244" s="61">
        <v>12</v>
      </c>
      <c r="F244" s="60">
        <f t="shared" si="6"/>
        <v>3599.3999999999996</v>
      </c>
      <c r="G244" s="60"/>
      <c r="H244" s="60">
        <f t="shared" si="7"/>
        <v>3599.3999999999996</v>
      </c>
    </row>
    <row r="245" spans="1:8" ht="15" x14ac:dyDescent="0.2">
      <c r="A245" s="58" t="s">
        <v>32</v>
      </c>
      <c r="B245" s="58" t="s">
        <v>28</v>
      </c>
      <c r="C245" s="59">
        <v>40747</v>
      </c>
      <c r="D245" s="60">
        <v>649.99</v>
      </c>
      <c r="E245" s="61">
        <v>2</v>
      </c>
      <c r="F245" s="60">
        <f t="shared" si="6"/>
        <v>1299.98</v>
      </c>
      <c r="G245" s="60"/>
      <c r="H245" s="60">
        <f t="shared" si="7"/>
        <v>1299.98</v>
      </c>
    </row>
    <row r="246" spans="1:8" ht="15" x14ac:dyDescent="0.2">
      <c r="A246" s="58" t="s">
        <v>32</v>
      </c>
      <c r="B246" s="58" t="s">
        <v>34</v>
      </c>
      <c r="C246" s="59">
        <v>40749</v>
      </c>
      <c r="D246" s="60">
        <v>649.99</v>
      </c>
      <c r="E246" s="61">
        <v>9</v>
      </c>
      <c r="F246" s="60">
        <f t="shared" si="6"/>
        <v>5849.91</v>
      </c>
      <c r="G246" s="60"/>
      <c r="H246" s="60">
        <f t="shared" si="7"/>
        <v>5849.91</v>
      </c>
    </row>
    <row r="247" spans="1:8" ht="15" x14ac:dyDescent="0.2">
      <c r="A247" s="58" t="s">
        <v>27</v>
      </c>
      <c r="B247" s="58" t="s">
        <v>30</v>
      </c>
      <c r="C247" s="59">
        <v>40749</v>
      </c>
      <c r="D247" s="60">
        <v>329.95</v>
      </c>
      <c r="E247" s="61">
        <v>3</v>
      </c>
      <c r="F247" s="60">
        <f t="shared" si="6"/>
        <v>989.84999999999991</v>
      </c>
      <c r="G247" s="60"/>
      <c r="H247" s="60">
        <f t="shared" si="7"/>
        <v>989.84999999999991</v>
      </c>
    </row>
    <row r="248" spans="1:8" ht="15" x14ac:dyDescent="0.2">
      <c r="A248" s="58" t="s">
        <v>31</v>
      </c>
      <c r="B248" s="58" t="s">
        <v>26</v>
      </c>
      <c r="C248" s="59">
        <v>40750</v>
      </c>
      <c r="D248" s="60">
        <v>139.94999999999999</v>
      </c>
      <c r="E248" s="61">
        <v>12</v>
      </c>
      <c r="F248" s="60">
        <f t="shared" si="6"/>
        <v>1679.3999999999999</v>
      </c>
      <c r="G248" s="60"/>
      <c r="H248" s="60">
        <f t="shared" si="7"/>
        <v>1679.3999999999999</v>
      </c>
    </row>
    <row r="249" spans="1:8" ht="15" x14ac:dyDescent="0.2">
      <c r="A249" s="58" t="s">
        <v>31</v>
      </c>
      <c r="B249" s="58" t="s">
        <v>33</v>
      </c>
      <c r="C249" s="59">
        <v>40750</v>
      </c>
      <c r="D249" s="60">
        <v>139.94999999999999</v>
      </c>
      <c r="E249" s="61">
        <v>8</v>
      </c>
      <c r="F249" s="60">
        <f t="shared" si="6"/>
        <v>1119.5999999999999</v>
      </c>
      <c r="G249" s="60"/>
      <c r="H249" s="60">
        <f t="shared" si="7"/>
        <v>1119.5999999999999</v>
      </c>
    </row>
    <row r="250" spans="1:8" ht="15" x14ac:dyDescent="0.2">
      <c r="A250" s="58" t="s">
        <v>29</v>
      </c>
      <c r="B250" s="58" t="s">
        <v>28</v>
      </c>
      <c r="C250" s="59">
        <v>40751</v>
      </c>
      <c r="D250" s="60">
        <v>64.95</v>
      </c>
      <c r="E250" s="61">
        <v>10</v>
      </c>
      <c r="F250" s="60">
        <f t="shared" si="6"/>
        <v>649.5</v>
      </c>
      <c r="G250" s="60"/>
      <c r="H250" s="60">
        <f t="shared" si="7"/>
        <v>649.5</v>
      </c>
    </row>
    <row r="251" spans="1:8" ht="15" x14ac:dyDescent="0.2">
      <c r="A251" s="58" t="s">
        <v>27</v>
      </c>
      <c r="B251" s="58" t="s">
        <v>26</v>
      </c>
      <c r="C251" s="59">
        <v>40751</v>
      </c>
      <c r="D251" s="60">
        <v>329.95</v>
      </c>
      <c r="E251" s="61">
        <v>12</v>
      </c>
      <c r="F251" s="60">
        <f t="shared" si="6"/>
        <v>3959.3999999999996</v>
      </c>
      <c r="G251" s="60"/>
      <c r="H251" s="60">
        <f t="shared" si="7"/>
        <v>3959.3999999999996</v>
      </c>
    </row>
    <row r="252" spans="1:8" ht="15" x14ac:dyDescent="0.2">
      <c r="A252" s="58" t="s">
        <v>27</v>
      </c>
      <c r="B252" s="58" t="s">
        <v>26</v>
      </c>
      <c r="C252" s="59">
        <v>40752</v>
      </c>
      <c r="D252" s="60">
        <v>329.95</v>
      </c>
      <c r="E252" s="61">
        <v>11</v>
      </c>
      <c r="F252" s="60">
        <f t="shared" si="6"/>
        <v>3629.45</v>
      </c>
      <c r="G252" s="60"/>
      <c r="H252" s="60">
        <f t="shared" si="7"/>
        <v>3629.45</v>
      </c>
    </row>
    <row r="253" spans="1:8" ht="15" x14ac:dyDescent="0.2">
      <c r="A253" s="58" t="s">
        <v>25</v>
      </c>
      <c r="B253" s="58" t="s">
        <v>30</v>
      </c>
      <c r="C253" s="59">
        <v>40753</v>
      </c>
      <c r="D253" s="60">
        <v>299.95</v>
      </c>
      <c r="E253" s="61">
        <v>10</v>
      </c>
      <c r="F253" s="60">
        <f t="shared" si="6"/>
        <v>2999.5</v>
      </c>
      <c r="G253" s="60"/>
      <c r="H253" s="60">
        <f t="shared" si="7"/>
        <v>2999.5</v>
      </c>
    </row>
    <row r="254" spans="1:8" ht="15" x14ac:dyDescent="0.2">
      <c r="A254" s="58" t="s">
        <v>31</v>
      </c>
      <c r="B254" s="58" t="s">
        <v>26</v>
      </c>
      <c r="C254" s="59">
        <v>40756</v>
      </c>
      <c r="D254" s="60">
        <v>139.94999999999999</v>
      </c>
      <c r="E254" s="61">
        <v>20</v>
      </c>
      <c r="F254" s="60">
        <f t="shared" si="6"/>
        <v>2799</v>
      </c>
      <c r="G254" s="60"/>
      <c r="H254" s="60">
        <f t="shared" si="7"/>
        <v>2799</v>
      </c>
    </row>
    <row r="255" spans="1:8" ht="15" x14ac:dyDescent="0.2">
      <c r="A255" s="58" t="s">
        <v>25</v>
      </c>
      <c r="B255" s="58" t="s">
        <v>26</v>
      </c>
      <c r="C255" s="59">
        <v>40756</v>
      </c>
      <c r="D255" s="60">
        <v>299.95</v>
      </c>
      <c r="E255" s="61">
        <v>15</v>
      </c>
      <c r="F255" s="60">
        <f t="shared" si="6"/>
        <v>4499.25</v>
      </c>
      <c r="G255" s="60"/>
      <c r="H255" s="60">
        <f t="shared" si="7"/>
        <v>4499.25</v>
      </c>
    </row>
    <row r="256" spans="1:8" ht="15" x14ac:dyDescent="0.2">
      <c r="A256" s="58" t="s">
        <v>31</v>
      </c>
      <c r="B256" s="58" t="s">
        <v>34</v>
      </c>
      <c r="C256" s="59">
        <v>40757</v>
      </c>
      <c r="D256" s="60">
        <v>139.94999999999999</v>
      </c>
      <c r="E256" s="61">
        <v>15</v>
      </c>
      <c r="F256" s="60">
        <f t="shared" si="6"/>
        <v>2099.25</v>
      </c>
      <c r="G256" s="60"/>
      <c r="H256" s="60">
        <f t="shared" si="7"/>
        <v>2099.25</v>
      </c>
    </row>
    <row r="257" spans="1:8" ht="15" x14ac:dyDescent="0.2">
      <c r="A257" s="58" t="s">
        <v>27</v>
      </c>
      <c r="B257" s="58" t="s">
        <v>26</v>
      </c>
      <c r="C257" s="59">
        <v>40757</v>
      </c>
      <c r="D257" s="60">
        <v>329.95</v>
      </c>
      <c r="E257" s="61">
        <v>7</v>
      </c>
      <c r="F257" s="60">
        <f t="shared" si="6"/>
        <v>2309.65</v>
      </c>
      <c r="G257" s="60"/>
      <c r="H257" s="60">
        <f t="shared" si="7"/>
        <v>2309.65</v>
      </c>
    </row>
    <row r="258" spans="1:8" ht="15" x14ac:dyDescent="0.2">
      <c r="A258" s="58" t="s">
        <v>27</v>
      </c>
      <c r="B258" s="58" t="s">
        <v>33</v>
      </c>
      <c r="C258" s="59">
        <v>40757</v>
      </c>
      <c r="D258" s="60">
        <v>329.95</v>
      </c>
      <c r="E258" s="61">
        <v>4</v>
      </c>
      <c r="F258" s="60">
        <f t="shared" si="6"/>
        <v>1319.8</v>
      </c>
      <c r="G258" s="60"/>
      <c r="H258" s="60">
        <f t="shared" si="7"/>
        <v>1319.8</v>
      </c>
    </row>
    <row r="259" spans="1:8" ht="15" x14ac:dyDescent="0.2">
      <c r="A259" s="58" t="s">
        <v>32</v>
      </c>
      <c r="B259" s="58" t="s">
        <v>30</v>
      </c>
      <c r="C259" s="59">
        <v>40758</v>
      </c>
      <c r="D259" s="60">
        <v>649.99</v>
      </c>
      <c r="E259" s="61">
        <v>8</v>
      </c>
      <c r="F259" s="60">
        <f t="shared" si="6"/>
        <v>5199.92</v>
      </c>
      <c r="G259" s="60"/>
      <c r="H259" s="60">
        <f t="shared" si="7"/>
        <v>5199.92</v>
      </c>
    </row>
    <row r="260" spans="1:8" ht="15" x14ac:dyDescent="0.2">
      <c r="A260" s="58" t="s">
        <v>32</v>
      </c>
      <c r="B260" s="58" t="s">
        <v>28</v>
      </c>
      <c r="C260" s="59">
        <v>40758</v>
      </c>
      <c r="D260" s="60">
        <v>649.99</v>
      </c>
      <c r="E260" s="61">
        <v>5</v>
      </c>
      <c r="F260" s="60">
        <f t="shared" si="6"/>
        <v>3249.95</v>
      </c>
      <c r="G260" s="60"/>
      <c r="H260" s="60">
        <f t="shared" si="7"/>
        <v>3249.95</v>
      </c>
    </row>
    <row r="261" spans="1:8" ht="15" x14ac:dyDescent="0.2">
      <c r="A261" s="58" t="s">
        <v>27</v>
      </c>
      <c r="B261" s="58" t="s">
        <v>30</v>
      </c>
      <c r="C261" s="59">
        <v>40760</v>
      </c>
      <c r="D261" s="60">
        <v>329.95</v>
      </c>
      <c r="E261" s="61">
        <v>14</v>
      </c>
      <c r="F261" s="60">
        <f t="shared" si="6"/>
        <v>4619.3</v>
      </c>
      <c r="G261" s="60"/>
      <c r="H261" s="60">
        <f t="shared" si="7"/>
        <v>4619.3</v>
      </c>
    </row>
    <row r="262" spans="1:8" ht="15" x14ac:dyDescent="0.2">
      <c r="A262" s="58" t="s">
        <v>27</v>
      </c>
      <c r="B262" s="58" t="s">
        <v>34</v>
      </c>
      <c r="C262" s="59">
        <v>40760</v>
      </c>
      <c r="D262" s="60">
        <v>329.95</v>
      </c>
      <c r="E262" s="61">
        <v>2</v>
      </c>
      <c r="F262" s="60">
        <f t="shared" si="6"/>
        <v>659.9</v>
      </c>
      <c r="G262" s="60"/>
      <c r="H262" s="60">
        <f t="shared" si="7"/>
        <v>659.9</v>
      </c>
    </row>
    <row r="263" spans="1:8" ht="15" x14ac:dyDescent="0.2">
      <c r="A263" s="58" t="s">
        <v>31</v>
      </c>
      <c r="B263" s="58" t="s">
        <v>28</v>
      </c>
      <c r="C263" s="59">
        <v>40763</v>
      </c>
      <c r="D263" s="60">
        <v>139.94999999999999</v>
      </c>
      <c r="E263" s="61">
        <v>13</v>
      </c>
      <c r="F263" s="60">
        <f t="shared" ref="F263:F326" si="8">D263*E263</f>
        <v>1819.35</v>
      </c>
      <c r="G263" s="60"/>
      <c r="H263" s="60">
        <f t="shared" ref="H263:H326" si="9">F263+G263</f>
        <v>1819.35</v>
      </c>
    </row>
    <row r="264" spans="1:8" ht="15" x14ac:dyDescent="0.2">
      <c r="A264" s="58" t="s">
        <v>29</v>
      </c>
      <c r="B264" s="58" t="s">
        <v>33</v>
      </c>
      <c r="C264" s="59">
        <v>40764</v>
      </c>
      <c r="D264" s="60">
        <v>64.95</v>
      </c>
      <c r="E264" s="61">
        <v>3</v>
      </c>
      <c r="F264" s="60">
        <f t="shared" si="8"/>
        <v>194.85000000000002</v>
      </c>
      <c r="G264" s="60"/>
      <c r="H264" s="60">
        <f t="shared" si="9"/>
        <v>194.85000000000002</v>
      </c>
    </row>
    <row r="265" spans="1:8" ht="15" x14ac:dyDescent="0.2">
      <c r="A265" s="58" t="s">
        <v>27</v>
      </c>
      <c r="B265" s="58" t="s">
        <v>26</v>
      </c>
      <c r="C265" s="59">
        <v>40765</v>
      </c>
      <c r="D265" s="60">
        <v>329.95</v>
      </c>
      <c r="E265" s="61">
        <v>20</v>
      </c>
      <c r="F265" s="60">
        <f t="shared" si="8"/>
        <v>6599</v>
      </c>
      <c r="G265" s="60"/>
      <c r="H265" s="60">
        <f t="shared" si="9"/>
        <v>6599</v>
      </c>
    </row>
    <row r="266" spans="1:8" ht="15" x14ac:dyDescent="0.2">
      <c r="A266" s="58" t="s">
        <v>32</v>
      </c>
      <c r="B266" s="58" t="s">
        <v>33</v>
      </c>
      <c r="C266" s="59">
        <v>40767</v>
      </c>
      <c r="D266" s="60">
        <v>649.99</v>
      </c>
      <c r="E266" s="61">
        <v>9</v>
      </c>
      <c r="F266" s="60">
        <f t="shared" si="8"/>
        <v>5849.91</v>
      </c>
      <c r="G266" s="60"/>
      <c r="H266" s="60">
        <f t="shared" si="9"/>
        <v>5849.91</v>
      </c>
    </row>
    <row r="267" spans="1:8" ht="15" x14ac:dyDescent="0.2">
      <c r="A267" s="58" t="s">
        <v>25</v>
      </c>
      <c r="B267" s="58" t="s">
        <v>33</v>
      </c>
      <c r="C267" s="59">
        <v>40768</v>
      </c>
      <c r="D267" s="60">
        <v>299.95</v>
      </c>
      <c r="E267" s="61">
        <v>15</v>
      </c>
      <c r="F267" s="60">
        <f t="shared" si="8"/>
        <v>4499.25</v>
      </c>
      <c r="G267" s="60"/>
      <c r="H267" s="60">
        <f t="shared" si="9"/>
        <v>4499.25</v>
      </c>
    </row>
    <row r="268" spans="1:8" ht="15" x14ac:dyDescent="0.2">
      <c r="A268" s="58" t="s">
        <v>31</v>
      </c>
      <c r="B268" s="58" t="s">
        <v>33</v>
      </c>
      <c r="C268" s="59">
        <v>40770</v>
      </c>
      <c r="D268" s="60">
        <v>139.94999999999999</v>
      </c>
      <c r="E268" s="61">
        <v>2</v>
      </c>
      <c r="F268" s="60">
        <f t="shared" si="8"/>
        <v>279.89999999999998</v>
      </c>
      <c r="G268" s="60"/>
      <c r="H268" s="60">
        <f t="shared" si="9"/>
        <v>279.89999999999998</v>
      </c>
    </row>
    <row r="269" spans="1:8" ht="15" x14ac:dyDescent="0.2">
      <c r="A269" s="58" t="s">
        <v>32</v>
      </c>
      <c r="B269" s="58" t="s">
        <v>30</v>
      </c>
      <c r="C269" s="59">
        <v>40770</v>
      </c>
      <c r="D269" s="60">
        <v>649.99</v>
      </c>
      <c r="E269" s="61">
        <v>1</v>
      </c>
      <c r="F269" s="60">
        <f t="shared" si="8"/>
        <v>649.99</v>
      </c>
      <c r="G269" s="60"/>
      <c r="H269" s="60">
        <f t="shared" si="9"/>
        <v>649.99</v>
      </c>
    </row>
    <row r="270" spans="1:8" ht="15" x14ac:dyDescent="0.2">
      <c r="A270" s="58" t="s">
        <v>27</v>
      </c>
      <c r="B270" s="58" t="s">
        <v>30</v>
      </c>
      <c r="C270" s="59">
        <v>40770</v>
      </c>
      <c r="D270" s="60">
        <v>329.95</v>
      </c>
      <c r="E270" s="61">
        <v>3</v>
      </c>
      <c r="F270" s="60">
        <f t="shared" si="8"/>
        <v>989.84999999999991</v>
      </c>
      <c r="G270" s="60"/>
      <c r="H270" s="60">
        <f t="shared" si="9"/>
        <v>989.84999999999991</v>
      </c>
    </row>
    <row r="271" spans="1:8" ht="15" x14ac:dyDescent="0.2">
      <c r="A271" s="58" t="s">
        <v>27</v>
      </c>
      <c r="B271" s="58" t="s">
        <v>33</v>
      </c>
      <c r="C271" s="59">
        <v>40770</v>
      </c>
      <c r="D271" s="60">
        <v>329.95</v>
      </c>
      <c r="E271" s="61">
        <v>10</v>
      </c>
      <c r="F271" s="60">
        <f t="shared" si="8"/>
        <v>3299.5</v>
      </c>
      <c r="G271" s="60"/>
      <c r="H271" s="60">
        <f t="shared" si="9"/>
        <v>3299.5</v>
      </c>
    </row>
    <row r="272" spans="1:8" ht="15" x14ac:dyDescent="0.2">
      <c r="A272" s="58" t="s">
        <v>31</v>
      </c>
      <c r="B272" s="58" t="s">
        <v>34</v>
      </c>
      <c r="C272" s="59">
        <v>40771</v>
      </c>
      <c r="D272" s="60">
        <v>139.94999999999999</v>
      </c>
      <c r="E272" s="61">
        <v>8</v>
      </c>
      <c r="F272" s="60">
        <f t="shared" si="8"/>
        <v>1119.5999999999999</v>
      </c>
      <c r="G272" s="60"/>
      <c r="H272" s="60">
        <f t="shared" si="9"/>
        <v>1119.5999999999999</v>
      </c>
    </row>
    <row r="273" spans="1:8" ht="15" x14ac:dyDescent="0.2">
      <c r="A273" s="58" t="s">
        <v>31</v>
      </c>
      <c r="B273" s="58" t="s">
        <v>33</v>
      </c>
      <c r="C273" s="59">
        <v>40772</v>
      </c>
      <c r="D273" s="60">
        <v>139.94999999999999</v>
      </c>
      <c r="E273" s="61">
        <v>1</v>
      </c>
      <c r="F273" s="60">
        <f t="shared" si="8"/>
        <v>139.94999999999999</v>
      </c>
      <c r="G273" s="60"/>
      <c r="H273" s="60">
        <f t="shared" si="9"/>
        <v>139.94999999999999</v>
      </c>
    </row>
    <row r="274" spans="1:8" ht="15" x14ac:dyDescent="0.2">
      <c r="A274" s="58" t="s">
        <v>27</v>
      </c>
      <c r="B274" s="58" t="s">
        <v>26</v>
      </c>
      <c r="C274" s="59">
        <v>40772</v>
      </c>
      <c r="D274" s="60">
        <v>329.95</v>
      </c>
      <c r="E274" s="61">
        <v>6</v>
      </c>
      <c r="F274" s="60">
        <f t="shared" si="8"/>
        <v>1979.6999999999998</v>
      </c>
      <c r="G274" s="60"/>
      <c r="H274" s="60">
        <f t="shared" si="9"/>
        <v>1979.6999999999998</v>
      </c>
    </row>
    <row r="275" spans="1:8" ht="15" x14ac:dyDescent="0.2">
      <c r="A275" s="58" t="s">
        <v>32</v>
      </c>
      <c r="B275" s="58" t="s">
        <v>33</v>
      </c>
      <c r="C275" s="59">
        <v>40773</v>
      </c>
      <c r="D275" s="60">
        <v>649.99</v>
      </c>
      <c r="E275" s="61">
        <v>13</v>
      </c>
      <c r="F275" s="60">
        <f t="shared" si="8"/>
        <v>8449.8700000000008</v>
      </c>
      <c r="G275" s="60"/>
      <c r="H275" s="60">
        <f t="shared" si="9"/>
        <v>8449.8700000000008</v>
      </c>
    </row>
    <row r="276" spans="1:8" ht="15" x14ac:dyDescent="0.2">
      <c r="A276" s="58" t="s">
        <v>29</v>
      </c>
      <c r="B276" s="58" t="s">
        <v>33</v>
      </c>
      <c r="C276" s="59">
        <v>40774</v>
      </c>
      <c r="D276" s="60">
        <v>64.95</v>
      </c>
      <c r="E276" s="61">
        <v>9</v>
      </c>
      <c r="F276" s="60">
        <f t="shared" si="8"/>
        <v>584.55000000000007</v>
      </c>
      <c r="G276" s="60"/>
      <c r="H276" s="60">
        <f t="shared" si="9"/>
        <v>584.55000000000007</v>
      </c>
    </row>
    <row r="277" spans="1:8" ht="15" x14ac:dyDescent="0.2">
      <c r="A277" s="58" t="s">
        <v>32</v>
      </c>
      <c r="B277" s="58" t="s">
        <v>30</v>
      </c>
      <c r="C277" s="59">
        <v>40775</v>
      </c>
      <c r="D277" s="60">
        <v>649.99</v>
      </c>
      <c r="E277" s="61">
        <v>4</v>
      </c>
      <c r="F277" s="60">
        <f t="shared" si="8"/>
        <v>2599.96</v>
      </c>
      <c r="G277" s="60"/>
      <c r="H277" s="60">
        <f t="shared" si="9"/>
        <v>2599.96</v>
      </c>
    </row>
    <row r="278" spans="1:8" ht="15" x14ac:dyDescent="0.2">
      <c r="A278" s="58" t="s">
        <v>29</v>
      </c>
      <c r="B278" s="58" t="s">
        <v>26</v>
      </c>
      <c r="C278" s="59">
        <v>40777</v>
      </c>
      <c r="D278" s="60">
        <v>64.95</v>
      </c>
      <c r="E278" s="61">
        <v>12</v>
      </c>
      <c r="F278" s="60">
        <f t="shared" si="8"/>
        <v>779.40000000000009</v>
      </c>
      <c r="G278" s="60"/>
      <c r="H278" s="60">
        <f t="shared" si="9"/>
        <v>779.40000000000009</v>
      </c>
    </row>
    <row r="279" spans="1:8" ht="15" x14ac:dyDescent="0.2">
      <c r="A279" s="58" t="s">
        <v>27</v>
      </c>
      <c r="B279" s="58" t="s">
        <v>33</v>
      </c>
      <c r="C279" s="59">
        <v>40777</v>
      </c>
      <c r="D279" s="60">
        <v>329.95</v>
      </c>
      <c r="E279" s="61">
        <v>8</v>
      </c>
      <c r="F279" s="60">
        <f t="shared" si="8"/>
        <v>2639.6</v>
      </c>
      <c r="G279" s="60"/>
      <c r="H279" s="60">
        <f t="shared" si="9"/>
        <v>2639.6</v>
      </c>
    </row>
    <row r="280" spans="1:8" ht="15" x14ac:dyDescent="0.2">
      <c r="A280" s="58" t="s">
        <v>27</v>
      </c>
      <c r="B280" s="58" t="s">
        <v>28</v>
      </c>
      <c r="C280" s="59">
        <v>40777</v>
      </c>
      <c r="D280" s="60">
        <v>329.95</v>
      </c>
      <c r="E280" s="61">
        <v>5</v>
      </c>
      <c r="F280" s="60">
        <f t="shared" si="8"/>
        <v>1649.75</v>
      </c>
      <c r="G280" s="60"/>
      <c r="H280" s="60">
        <f t="shared" si="9"/>
        <v>1649.75</v>
      </c>
    </row>
    <row r="281" spans="1:8" ht="15" x14ac:dyDescent="0.2">
      <c r="A281" s="58" t="s">
        <v>31</v>
      </c>
      <c r="B281" s="58" t="s">
        <v>34</v>
      </c>
      <c r="C281" s="59">
        <v>40778</v>
      </c>
      <c r="D281" s="60">
        <v>139.94999999999999</v>
      </c>
      <c r="E281" s="61">
        <v>3</v>
      </c>
      <c r="F281" s="60">
        <f t="shared" si="8"/>
        <v>419.84999999999997</v>
      </c>
      <c r="G281" s="60"/>
      <c r="H281" s="60">
        <f t="shared" si="9"/>
        <v>419.84999999999997</v>
      </c>
    </row>
    <row r="282" spans="1:8" ht="15" x14ac:dyDescent="0.2">
      <c r="A282" s="58" t="s">
        <v>27</v>
      </c>
      <c r="B282" s="58" t="s">
        <v>34</v>
      </c>
      <c r="C282" s="59">
        <v>40778</v>
      </c>
      <c r="D282" s="60">
        <v>329.95</v>
      </c>
      <c r="E282" s="61">
        <v>15</v>
      </c>
      <c r="F282" s="60">
        <f t="shared" si="8"/>
        <v>4949.25</v>
      </c>
      <c r="G282" s="60"/>
      <c r="H282" s="60">
        <f t="shared" si="9"/>
        <v>4949.25</v>
      </c>
    </row>
    <row r="283" spans="1:8" ht="15" x14ac:dyDescent="0.2">
      <c r="A283" s="58" t="s">
        <v>29</v>
      </c>
      <c r="B283" s="58" t="s">
        <v>28</v>
      </c>
      <c r="C283" s="59">
        <v>40780</v>
      </c>
      <c r="D283" s="60">
        <v>64.95</v>
      </c>
      <c r="E283" s="61">
        <v>5</v>
      </c>
      <c r="F283" s="60">
        <f t="shared" si="8"/>
        <v>324.75</v>
      </c>
      <c r="G283" s="60"/>
      <c r="H283" s="60">
        <f t="shared" si="9"/>
        <v>324.75</v>
      </c>
    </row>
    <row r="284" spans="1:8" ht="15" x14ac:dyDescent="0.2">
      <c r="A284" s="58" t="s">
        <v>29</v>
      </c>
      <c r="B284" s="58" t="s">
        <v>33</v>
      </c>
      <c r="C284" s="59">
        <v>40781</v>
      </c>
      <c r="D284" s="60">
        <v>64.95</v>
      </c>
      <c r="E284" s="61">
        <v>12</v>
      </c>
      <c r="F284" s="60">
        <f t="shared" si="8"/>
        <v>779.40000000000009</v>
      </c>
      <c r="G284" s="60"/>
      <c r="H284" s="60">
        <f t="shared" si="9"/>
        <v>779.40000000000009</v>
      </c>
    </row>
    <row r="285" spans="1:8" ht="15" x14ac:dyDescent="0.2">
      <c r="A285" s="58" t="s">
        <v>31</v>
      </c>
      <c r="B285" s="58" t="s">
        <v>34</v>
      </c>
      <c r="C285" s="59">
        <v>40785</v>
      </c>
      <c r="D285" s="60">
        <v>139.94999999999999</v>
      </c>
      <c r="E285" s="61">
        <v>12</v>
      </c>
      <c r="F285" s="60">
        <f t="shared" si="8"/>
        <v>1679.3999999999999</v>
      </c>
      <c r="G285" s="60"/>
      <c r="H285" s="60">
        <f t="shared" si="9"/>
        <v>1679.3999999999999</v>
      </c>
    </row>
    <row r="286" spans="1:8" ht="15" x14ac:dyDescent="0.2">
      <c r="A286" s="58" t="s">
        <v>29</v>
      </c>
      <c r="B286" s="58" t="s">
        <v>28</v>
      </c>
      <c r="C286" s="59">
        <v>40785</v>
      </c>
      <c r="D286" s="60">
        <v>64.95</v>
      </c>
      <c r="E286" s="61">
        <v>2</v>
      </c>
      <c r="F286" s="60">
        <f t="shared" si="8"/>
        <v>129.9</v>
      </c>
      <c r="G286" s="60"/>
      <c r="H286" s="60">
        <f t="shared" si="9"/>
        <v>129.9</v>
      </c>
    </row>
    <row r="287" spans="1:8" ht="15" x14ac:dyDescent="0.2">
      <c r="A287" s="58" t="s">
        <v>29</v>
      </c>
      <c r="B287" s="58" t="s">
        <v>34</v>
      </c>
      <c r="C287" s="59">
        <v>40785</v>
      </c>
      <c r="D287" s="60">
        <v>64.95</v>
      </c>
      <c r="E287" s="61">
        <v>3</v>
      </c>
      <c r="F287" s="60">
        <f t="shared" si="8"/>
        <v>194.85000000000002</v>
      </c>
      <c r="G287" s="60"/>
      <c r="H287" s="60">
        <f t="shared" si="9"/>
        <v>194.85000000000002</v>
      </c>
    </row>
    <row r="288" spans="1:8" ht="15" x14ac:dyDescent="0.2">
      <c r="A288" s="58" t="s">
        <v>27</v>
      </c>
      <c r="B288" s="58" t="s">
        <v>26</v>
      </c>
      <c r="C288" s="59">
        <v>40785</v>
      </c>
      <c r="D288" s="60">
        <v>329.95</v>
      </c>
      <c r="E288" s="61">
        <v>11</v>
      </c>
      <c r="F288" s="60">
        <f t="shared" si="8"/>
        <v>3629.45</v>
      </c>
      <c r="G288" s="60"/>
      <c r="H288" s="60">
        <f t="shared" si="9"/>
        <v>3629.45</v>
      </c>
    </row>
    <row r="289" spans="1:8" ht="15" x14ac:dyDescent="0.2">
      <c r="A289" s="58" t="s">
        <v>25</v>
      </c>
      <c r="B289" s="58" t="s">
        <v>34</v>
      </c>
      <c r="C289" s="59">
        <v>40786</v>
      </c>
      <c r="D289" s="60">
        <v>299.95</v>
      </c>
      <c r="E289" s="61">
        <v>9</v>
      </c>
      <c r="F289" s="60">
        <f t="shared" si="8"/>
        <v>2699.5499999999997</v>
      </c>
      <c r="G289" s="60"/>
      <c r="H289" s="60">
        <f t="shared" si="9"/>
        <v>2699.5499999999997</v>
      </c>
    </row>
    <row r="290" spans="1:8" ht="15" x14ac:dyDescent="0.2">
      <c r="A290" s="58" t="s">
        <v>29</v>
      </c>
      <c r="B290" s="58" t="s">
        <v>26</v>
      </c>
      <c r="C290" s="59">
        <v>40787</v>
      </c>
      <c r="D290" s="60">
        <v>64.95</v>
      </c>
      <c r="E290" s="61">
        <v>11</v>
      </c>
      <c r="F290" s="60">
        <f t="shared" si="8"/>
        <v>714.45</v>
      </c>
      <c r="G290" s="60"/>
      <c r="H290" s="60">
        <f t="shared" si="9"/>
        <v>714.45</v>
      </c>
    </row>
    <row r="291" spans="1:8" ht="15" x14ac:dyDescent="0.2">
      <c r="A291" s="58" t="s">
        <v>31</v>
      </c>
      <c r="B291" s="58" t="s">
        <v>26</v>
      </c>
      <c r="C291" s="59">
        <v>40788</v>
      </c>
      <c r="D291" s="60">
        <v>139.94999999999999</v>
      </c>
      <c r="E291" s="61">
        <v>9</v>
      </c>
      <c r="F291" s="60">
        <f t="shared" si="8"/>
        <v>1259.55</v>
      </c>
      <c r="G291" s="60"/>
      <c r="H291" s="60">
        <f t="shared" si="9"/>
        <v>1259.55</v>
      </c>
    </row>
    <row r="292" spans="1:8" ht="15" x14ac:dyDescent="0.2">
      <c r="A292" s="58" t="s">
        <v>25</v>
      </c>
      <c r="B292" s="58" t="s">
        <v>28</v>
      </c>
      <c r="C292" s="59">
        <v>40788</v>
      </c>
      <c r="D292" s="60">
        <v>299.95</v>
      </c>
      <c r="E292" s="61">
        <v>1</v>
      </c>
      <c r="F292" s="60">
        <f t="shared" si="8"/>
        <v>299.95</v>
      </c>
      <c r="G292" s="60"/>
      <c r="H292" s="60">
        <f t="shared" si="9"/>
        <v>299.95</v>
      </c>
    </row>
    <row r="293" spans="1:8" ht="15" x14ac:dyDescent="0.2">
      <c r="A293" s="58" t="s">
        <v>29</v>
      </c>
      <c r="B293" s="58" t="s">
        <v>30</v>
      </c>
      <c r="C293" s="59">
        <v>40791</v>
      </c>
      <c r="D293" s="60">
        <v>64.95</v>
      </c>
      <c r="E293" s="61">
        <v>13</v>
      </c>
      <c r="F293" s="60">
        <f t="shared" si="8"/>
        <v>844.35</v>
      </c>
      <c r="G293" s="60"/>
      <c r="H293" s="60">
        <f t="shared" si="9"/>
        <v>844.35</v>
      </c>
    </row>
    <row r="294" spans="1:8" ht="15" x14ac:dyDescent="0.2">
      <c r="A294" s="58" t="s">
        <v>29</v>
      </c>
      <c r="B294" s="58" t="s">
        <v>34</v>
      </c>
      <c r="C294" s="59">
        <v>40791</v>
      </c>
      <c r="D294" s="60">
        <v>64.95</v>
      </c>
      <c r="E294" s="61">
        <v>1</v>
      </c>
      <c r="F294" s="60">
        <f t="shared" si="8"/>
        <v>64.95</v>
      </c>
      <c r="G294" s="60"/>
      <c r="H294" s="60">
        <f t="shared" si="9"/>
        <v>64.95</v>
      </c>
    </row>
    <row r="295" spans="1:8" ht="15" x14ac:dyDescent="0.2">
      <c r="A295" s="58" t="s">
        <v>32</v>
      </c>
      <c r="B295" s="58" t="s">
        <v>34</v>
      </c>
      <c r="C295" s="59">
        <v>40791</v>
      </c>
      <c r="D295" s="60">
        <v>649.99</v>
      </c>
      <c r="E295" s="61">
        <v>4</v>
      </c>
      <c r="F295" s="60">
        <f t="shared" si="8"/>
        <v>2599.96</v>
      </c>
      <c r="G295" s="60"/>
      <c r="H295" s="60">
        <f t="shared" si="9"/>
        <v>2599.96</v>
      </c>
    </row>
    <row r="296" spans="1:8" ht="15" x14ac:dyDescent="0.2">
      <c r="A296" s="58" t="s">
        <v>27</v>
      </c>
      <c r="B296" s="58" t="s">
        <v>26</v>
      </c>
      <c r="C296" s="59">
        <v>40791</v>
      </c>
      <c r="D296" s="60">
        <v>329.95</v>
      </c>
      <c r="E296" s="61">
        <v>7</v>
      </c>
      <c r="F296" s="60">
        <f t="shared" si="8"/>
        <v>2309.65</v>
      </c>
      <c r="G296" s="60"/>
      <c r="H296" s="60">
        <f t="shared" si="9"/>
        <v>2309.65</v>
      </c>
    </row>
    <row r="297" spans="1:8" ht="15" x14ac:dyDescent="0.2">
      <c r="A297" s="58" t="s">
        <v>32</v>
      </c>
      <c r="B297" s="58" t="s">
        <v>30</v>
      </c>
      <c r="C297" s="59">
        <v>40792</v>
      </c>
      <c r="D297" s="60">
        <v>649.99</v>
      </c>
      <c r="E297" s="61">
        <v>14</v>
      </c>
      <c r="F297" s="60">
        <f t="shared" si="8"/>
        <v>9099.86</v>
      </c>
      <c r="G297" s="60"/>
      <c r="H297" s="60">
        <f t="shared" si="9"/>
        <v>9099.86</v>
      </c>
    </row>
    <row r="298" spans="1:8" ht="15" x14ac:dyDescent="0.2">
      <c r="A298" s="58" t="s">
        <v>32</v>
      </c>
      <c r="B298" s="58" t="s">
        <v>28</v>
      </c>
      <c r="C298" s="59">
        <v>40792</v>
      </c>
      <c r="D298" s="60">
        <v>649.99</v>
      </c>
      <c r="E298" s="61">
        <v>1</v>
      </c>
      <c r="F298" s="60">
        <f t="shared" si="8"/>
        <v>649.99</v>
      </c>
      <c r="G298" s="60"/>
      <c r="H298" s="60">
        <f t="shared" si="9"/>
        <v>649.99</v>
      </c>
    </row>
    <row r="299" spans="1:8" ht="15" x14ac:dyDescent="0.2">
      <c r="A299" s="58" t="s">
        <v>31</v>
      </c>
      <c r="B299" s="58" t="s">
        <v>34</v>
      </c>
      <c r="C299" s="59">
        <v>40794</v>
      </c>
      <c r="D299" s="60">
        <v>139.94999999999999</v>
      </c>
      <c r="E299" s="61">
        <v>4</v>
      </c>
      <c r="F299" s="60">
        <f t="shared" si="8"/>
        <v>559.79999999999995</v>
      </c>
      <c r="G299" s="60"/>
      <c r="H299" s="60">
        <f t="shared" si="9"/>
        <v>559.79999999999995</v>
      </c>
    </row>
    <row r="300" spans="1:8" ht="15" x14ac:dyDescent="0.2">
      <c r="A300" s="58" t="s">
        <v>25</v>
      </c>
      <c r="B300" s="58" t="s">
        <v>30</v>
      </c>
      <c r="C300" s="59">
        <v>40794</v>
      </c>
      <c r="D300" s="60">
        <v>299.95</v>
      </c>
      <c r="E300" s="61">
        <v>3</v>
      </c>
      <c r="F300" s="60">
        <f t="shared" si="8"/>
        <v>899.84999999999991</v>
      </c>
      <c r="G300" s="60"/>
      <c r="H300" s="60">
        <f t="shared" si="9"/>
        <v>899.84999999999991</v>
      </c>
    </row>
    <row r="301" spans="1:8" ht="15" x14ac:dyDescent="0.2">
      <c r="A301" s="58" t="s">
        <v>27</v>
      </c>
      <c r="B301" s="58" t="s">
        <v>34</v>
      </c>
      <c r="C301" s="59">
        <v>40794</v>
      </c>
      <c r="D301" s="60">
        <v>329.95</v>
      </c>
      <c r="E301" s="61">
        <v>10</v>
      </c>
      <c r="F301" s="60">
        <f t="shared" si="8"/>
        <v>3299.5</v>
      </c>
      <c r="G301" s="60"/>
      <c r="H301" s="60">
        <f t="shared" si="9"/>
        <v>3299.5</v>
      </c>
    </row>
    <row r="302" spans="1:8" ht="15" x14ac:dyDescent="0.2">
      <c r="A302" s="58" t="s">
        <v>29</v>
      </c>
      <c r="B302" s="58" t="s">
        <v>26</v>
      </c>
      <c r="C302" s="59">
        <v>40796</v>
      </c>
      <c r="D302" s="60">
        <v>64.95</v>
      </c>
      <c r="E302" s="61">
        <v>13</v>
      </c>
      <c r="F302" s="60">
        <f t="shared" si="8"/>
        <v>844.35</v>
      </c>
      <c r="G302" s="60"/>
      <c r="H302" s="60">
        <f t="shared" si="9"/>
        <v>844.35</v>
      </c>
    </row>
    <row r="303" spans="1:8" ht="15" x14ac:dyDescent="0.2">
      <c r="A303" s="58" t="s">
        <v>32</v>
      </c>
      <c r="B303" s="58" t="s">
        <v>26</v>
      </c>
      <c r="C303" s="59">
        <v>40796</v>
      </c>
      <c r="D303" s="60">
        <v>649.99</v>
      </c>
      <c r="E303" s="61">
        <v>13</v>
      </c>
      <c r="F303" s="60">
        <f t="shared" si="8"/>
        <v>8449.8700000000008</v>
      </c>
      <c r="G303" s="60"/>
      <c r="H303" s="60">
        <f t="shared" si="9"/>
        <v>8449.8700000000008</v>
      </c>
    </row>
    <row r="304" spans="1:8" ht="15" x14ac:dyDescent="0.2">
      <c r="A304" s="58" t="s">
        <v>32</v>
      </c>
      <c r="B304" s="58" t="s">
        <v>28</v>
      </c>
      <c r="C304" s="59">
        <v>40796</v>
      </c>
      <c r="D304" s="60">
        <v>649.99</v>
      </c>
      <c r="E304" s="61">
        <v>10</v>
      </c>
      <c r="F304" s="60">
        <f t="shared" si="8"/>
        <v>6499.9</v>
      </c>
      <c r="G304" s="60"/>
      <c r="H304" s="60">
        <f t="shared" si="9"/>
        <v>6499.9</v>
      </c>
    </row>
    <row r="305" spans="1:8" ht="15" x14ac:dyDescent="0.2">
      <c r="A305" s="58" t="s">
        <v>27</v>
      </c>
      <c r="B305" s="58" t="s">
        <v>30</v>
      </c>
      <c r="C305" s="59">
        <v>40796</v>
      </c>
      <c r="D305" s="60">
        <v>329.95</v>
      </c>
      <c r="E305" s="61">
        <v>5</v>
      </c>
      <c r="F305" s="60">
        <f t="shared" si="8"/>
        <v>1649.75</v>
      </c>
      <c r="G305" s="60"/>
      <c r="H305" s="60">
        <f t="shared" si="9"/>
        <v>1649.75</v>
      </c>
    </row>
    <row r="306" spans="1:8" ht="15" x14ac:dyDescent="0.2">
      <c r="A306" s="58" t="s">
        <v>27</v>
      </c>
      <c r="B306" s="58" t="s">
        <v>30</v>
      </c>
      <c r="C306" s="59">
        <v>40796</v>
      </c>
      <c r="D306" s="60">
        <v>329.95</v>
      </c>
      <c r="E306" s="61">
        <v>8</v>
      </c>
      <c r="F306" s="60">
        <f t="shared" si="8"/>
        <v>2639.6</v>
      </c>
      <c r="G306" s="60"/>
      <c r="H306" s="60">
        <f t="shared" si="9"/>
        <v>2639.6</v>
      </c>
    </row>
    <row r="307" spans="1:8" ht="15" x14ac:dyDescent="0.2">
      <c r="A307" s="58" t="s">
        <v>25</v>
      </c>
      <c r="B307" s="58" t="s">
        <v>30</v>
      </c>
      <c r="C307" s="59">
        <v>40799</v>
      </c>
      <c r="D307" s="60">
        <v>299.95</v>
      </c>
      <c r="E307" s="61">
        <v>8</v>
      </c>
      <c r="F307" s="60">
        <f t="shared" si="8"/>
        <v>2399.6</v>
      </c>
      <c r="G307" s="60"/>
      <c r="H307" s="60">
        <f t="shared" si="9"/>
        <v>2399.6</v>
      </c>
    </row>
    <row r="308" spans="1:8" ht="15" x14ac:dyDescent="0.2">
      <c r="A308" s="58" t="s">
        <v>32</v>
      </c>
      <c r="B308" s="58" t="s">
        <v>28</v>
      </c>
      <c r="C308" s="59">
        <v>40799</v>
      </c>
      <c r="D308" s="60">
        <v>649.99</v>
      </c>
      <c r="E308" s="61">
        <v>8</v>
      </c>
      <c r="F308" s="60">
        <f t="shared" si="8"/>
        <v>5199.92</v>
      </c>
      <c r="G308" s="60"/>
      <c r="H308" s="60">
        <f t="shared" si="9"/>
        <v>5199.92</v>
      </c>
    </row>
    <row r="309" spans="1:8" ht="15" x14ac:dyDescent="0.2">
      <c r="A309" s="58" t="s">
        <v>32</v>
      </c>
      <c r="B309" s="58" t="s">
        <v>28</v>
      </c>
      <c r="C309" s="59">
        <v>40799</v>
      </c>
      <c r="D309" s="60">
        <v>649.99</v>
      </c>
      <c r="E309" s="61">
        <v>10</v>
      </c>
      <c r="F309" s="60">
        <f t="shared" si="8"/>
        <v>6499.9</v>
      </c>
      <c r="G309" s="60"/>
      <c r="H309" s="60">
        <f t="shared" si="9"/>
        <v>6499.9</v>
      </c>
    </row>
    <row r="310" spans="1:8" ht="15" x14ac:dyDescent="0.2">
      <c r="A310" s="58" t="s">
        <v>27</v>
      </c>
      <c r="B310" s="58" t="s">
        <v>33</v>
      </c>
      <c r="C310" s="59">
        <v>40799</v>
      </c>
      <c r="D310" s="60">
        <v>329.95</v>
      </c>
      <c r="E310" s="61">
        <v>9</v>
      </c>
      <c r="F310" s="60">
        <f t="shared" si="8"/>
        <v>2969.5499999999997</v>
      </c>
      <c r="G310" s="60"/>
      <c r="H310" s="60">
        <f t="shared" si="9"/>
        <v>2969.5499999999997</v>
      </c>
    </row>
    <row r="311" spans="1:8" ht="15" x14ac:dyDescent="0.2">
      <c r="A311" s="58" t="s">
        <v>32</v>
      </c>
      <c r="B311" s="58" t="s">
        <v>28</v>
      </c>
      <c r="C311" s="59">
        <v>40801</v>
      </c>
      <c r="D311" s="60">
        <v>649.99</v>
      </c>
      <c r="E311" s="61">
        <v>13</v>
      </c>
      <c r="F311" s="60">
        <f t="shared" si="8"/>
        <v>8449.8700000000008</v>
      </c>
      <c r="G311" s="60"/>
      <c r="H311" s="60">
        <f t="shared" si="9"/>
        <v>8449.8700000000008</v>
      </c>
    </row>
    <row r="312" spans="1:8" ht="15" x14ac:dyDescent="0.2">
      <c r="A312" s="58" t="s">
        <v>29</v>
      </c>
      <c r="B312" s="58" t="s">
        <v>28</v>
      </c>
      <c r="C312" s="59">
        <v>40802</v>
      </c>
      <c r="D312" s="60">
        <v>64.95</v>
      </c>
      <c r="E312" s="61">
        <v>14</v>
      </c>
      <c r="F312" s="60">
        <f t="shared" si="8"/>
        <v>909.30000000000007</v>
      </c>
      <c r="G312" s="60"/>
      <c r="H312" s="60">
        <f t="shared" si="9"/>
        <v>909.30000000000007</v>
      </c>
    </row>
    <row r="313" spans="1:8" ht="15" x14ac:dyDescent="0.2">
      <c r="A313" s="58" t="s">
        <v>32</v>
      </c>
      <c r="B313" s="58" t="s">
        <v>28</v>
      </c>
      <c r="C313" s="59">
        <v>40802</v>
      </c>
      <c r="D313" s="60">
        <v>649.99</v>
      </c>
      <c r="E313" s="61">
        <v>11</v>
      </c>
      <c r="F313" s="60">
        <f t="shared" si="8"/>
        <v>7149.89</v>
      </c>
      <c r="G313" s="60"/>
      <c r="H313" s="60">
        <f t="shared" si="9"/>
        <v>7149.89</v>
      </c>
    </row>
    <row r="314" spans="1:8" ht="15" x14ac:dyDescent="0.2">
      <c r="A314" s="58" t="s">
        <v>27</v>
      </c>
      <c r="B314" s="58" t="s">
        <v>33</v>
      </c>
      <c r="C314" s="59">
        <v>40802</v>
      </c>
      <c r="D314" s="60">
        <v>329.95</v>
      </c>
      <c r="E314" s="61">
        <v>15</v>
      </c>
      <c r="F314" s="60">
        <f t="shared" si="8"/>
        <v>4949.25</v>
      </c>
      <c r="G314" s="60"/>
      <c r="H314" s="60">
        <f t="shared" si="9"/>
        <v>4949.25</v>
      </c>
    </row>
    <row r="315" spans="1:8" ht="15" x14ac:dyDescent="0.2">
      <c r="A315" s="58" t="s">
        <v>25</v>
      </c>
      <c r="B315" s="58" t="s">
        <v>34</v>
      </c>
      <c r="C315" s="59">
        <v>40803</v>
      </c>
      <c r="D315" s="60">
        <v>299.95</v>
      </c>
      <c r="E315" s="61">
        <v>12</v>
      </c>
      <c r="F315" s="60">
        <f t="shared" si="8"/>
        <v>3599.3999999999996</v>
      </c>
      <c r="G315" s="60"/>
      <c r="H315" s="60">
        <f t="shared" si="9"/>
        <v>3599.3999999999996</v>
      </c>
    </row>
    <row r="316" spans="1:8" ht="15" x14ac:dyDescent="0.2">
      <c r="A316" s="58" t="s">
        <v>32</v>
      </c>
      <c r="B316" s="58" t="s">
        <v>30</v>
      </c>
      <c r="C316" s="59">
        <v>40803</v>
      </c>
      <c r="D316" s="60">
        <v>649.99</v>
      </c>
      <c r="E316" s="61">
        <v>10</v>
      </c>
      <c r="F316" s="60">
        <f t="shared" si="8"/>
        <v>6499.9</v>
      </c>
      <c r="G316" s="60"/>
      <c r="H316" s="60">
        <f t="shared" si="9"/>
        <v>6499.9</v>
      </c>
    </row>
    <row r="317" spans="1:8" ht="15" x14ac:dyDescent="0.2">
      <c r="A317" s="58" t="s">
        <v>29</v>
      </c>
      <c r="B317" s="58" t="s">
        <v>28</v>
      </c>
      <c r="C317" s="59">
        <v>40806</v>
      </c>
      <c r="D317" s="60">
        <v>64.95</v>
      </c>
      <c r="E317" s="61">
        <v>12</v>
      </c>
      <c r="F317" s="60">
        <f t="shared" si="8"/>
        <v>779.40000000000009</v>
      </c>
      <c r="G317" s="60"/>
      <c r="H317" s="60">
        <f t="shared" si="9"/>
        <v>779.40000000000009</v>
      </c>
    </row>
    <row r="318" spans="1:8" ht="15" x14ac:dyDescent="0.2">
      <c r="A318" s="58" t="s">
        <v>32</v>
      </c>
      <c r="B318" s="58" t="s">
        <v>34</v>
      </c>
      <c r="C318" s="59">
        <v>40806</v>
      </c>
      <c r="D318" s="60">
        <v>649.99</v>
      </c>
      <c r="E318" s="61">
        <v>4</v>
      </c>
      <c r="F318" s="60">
        <f t="shared" si="8"/>
        <v>2599.96</v>
      </c>
      <c r="G318" s="60"/>
      <c r="H318" s="60">
        <f t="shared" si="9"/>
        <v>2599.96</v>
      </c>
    </row>
    <row r="319" spans="1:8" ht="15" x14ac:dyDescent="0.2">
      <c r="A319" s="58" t="s">
        <v>29</v>
      </c>
      <c r="B319" s="58" t="s">
        <v>33</v>
      </c>
      <c r="C319" s="59">
        <v>40808</v>
      </c>
      <c r="D319" s="60">
        <v>64.95</v>
      </c>
      <c r="E319" s="61">
        <v>3</v>
      </c>
      <c r="F319" s="60">
        <f t="shared" si="8"/>
        <v>194.85000000000002</v>
      </c>
      <c r="G319" s="60"/>
      <c r="H319" s="60">
        <f t="shared" si="9"/>
        <v>194.85000000000002</v>
      </c>
    </row>
    <row r="320" spans="1:8" ht="15" x14ac:dyDescent="0.2">
      <c r="A320" s="58" t="s">
        <v>27</v>
      </c>
      <c r="B320" s="58" t="s">
        <v>30</v>
      </c>
      <c r="C320" s="59">
        <v>40809</v>
      </c>
      <c r="D320" s="60">
        <v>329.95</v>
      </c>
      <c r="E320" s="61">
        <v>1</v>
      </c>
      <c r="F320" s="60">
        <f t="shared" si="8"/>
        <v>329.95</v>
      </c>
      <c r="G320" s="60"/>
      <c r="H320" s="60">
        <f t="shared" si="9"/>
        <v>329.95</v>
      </c>
    </row>
    <row r="321" spans="1:8" ht="15" x14ac:dyDescent="0.2">
      <c r="A321" s="58" t="s">
        <v>31</v>
      </c>
      <c r="B321" s="58" t="s">
        <v>34</v>
      </c>
      <c r="C321" s="59">
        <v>40810</v>
      </c>
      <c r="D321" s="60">
        <v>139.94999999999999</v>
      </c>
      <c r="E321" s="61">
        <v>4</v>
      </c>
      <c r="F321" s="60">
        <f t="shared" si="8"/>
        <v>559.79999999999995</v>
      </c>
      <c r="G321" s="60"/>
      <c r="H321" s="60">
        <f t="shared" si="9"/>
        <v>559.79999999999995</v>
      </c>
    </row>
    <row r="322" spans="1:8" ht="15" x14ac:dyDescent="0.2">
      <c r="A322" s="58" t="s">
        <v>32</v>
      </c>
      <c r="B322" s="58" t="s">
        <v>26</v>
      </c>
      <c r="C322" s="59">
        <v>40812</v>
      </c>
      <c r="D322" s="60">
        <v>649.99</v>
      </c>
      <c r="E322" s="61">
        <v>6</v>
      </c>
      <c r="F322" s="60">
        <f t="shared" si="8"/>
        <v>3899.94</v>
      </c>
      <c r="G322" s="60"/>
      <c r="H322" s="60">
        <f t="shared" si="9"/>
        <v>3899.94</v>
      </c>
    </row>
    <row r="323" spans="1:8" ht="15" x14ac:dyDescent="0.2">
      <c r="A323" s="58" t="s">
        <v>27</v>
      </c>
      <c r="B323" s="58" t="s">
        <v>34</v>
      </c>
      <c r="C323" s="59">
        <v>40812</v>
      </c>
      <c r="D323" s="60">
        <v>329.95</v>
      </c>
      <c r="E323" s="61">
        <v>1</v>
      </c>
      <c r="F323" s="60">
        <f t="shared" si="8"/>
        <v>329.95</v>
      </c>
      <c r="G323" s="60"/>
      <c r="H323" s="60">
        <f t="shared" si="9"/>
        <v>329.95</v>
      </c>
    </row>
    <row r="324" spans="1:8" ht="15" x14ac:dyDescent="0.2">
      <c r="A324" s="58" t="s">
        <v>25</v>
      </c>
      <c r="B324" s="58" t="s">
        <v>34</v>
      </c>
      <c r="C324" s="59">
        <v>40813</v>
      </c>
      <c r="D324" s="60">
        <v>299.95</v>
      </c>
      <c r="E324" s="61">
        <v>12</v>
      </c>
      <c r="F324" s="60">
        <f t="shared" si="8"/>
        <v>3599.3999999999996</v>
      </c>
      <c r="G324" s="60"/>
      <c r="H324" s="60">
        <f t="shared" si="9"/>
        <v>3599.3999999999996</v>
      </c>
    </row>
    <row r="325" spans="1:8" ht="15" x14ac:dyDescent="0.2">
      <c r="A325" s="58" t="s">
        <v>31</v>
      </c>
      <c r="B325" s="58" t="s">
        <v>28</v>
      </c>
      <c r="C325" s="59">
        <v>40814</v>
      </c>
      <c r="D325" s="60">
        <v>139.94999999999999</v>
      </c>
      <c r="E325" s="61">
        <v>1</v>
      </c>
      <c r="F325" s="60">
        <f t="shared" si="8"/>
        <v>139.94999999999999</v>
      </c>
      <c r="G325" s="60"/>
      <c r="H325" s="60">
        <f t="shared" si="9"/>
        <v>139.94999999999999</v>
      </c>
    </row>
    <row r="326" spans="1:8" ht="15" x14ac:dyDescent="0.2">
      <c r="A326" s="58" t="s">
        <v>29</v>
      </c>
      <c r="B326" s="58" t="s">
        <v>26</v>
      </c>
      <c r="C326" s="59">
        <v>40815</v>
      </c>
      <c r="D326" s="60">
        <v>64.95</v>
      </c>
      <c r="E326" s="61">
        <v>20</v>
      </c>
      <c r="F326" s="60">
        <f t="shared" si="8"/>
        <v>1299</v>
      </c>
      <c r="G326" s="60"/>
      <c r="H326" s="60">
        <f t="shared" si="9"/>
        <v>1299</v>
      </c>
    </row>
    <row r="327" spans="1:8" ht="15" x14ac:dyDescent="0.2">
      <c r="A327" s="58" t="s">
        <v>27</v>
      </c>
      <c r="B327" s="58" t="s">
        <v>26</v>
      </c>
      <c r="C327" s="59">
        <v>40815</v>
      </c>
      <c r="D327" s="60">
        <v>329.95</v>
      </c>
      <c r="E327" s="61">
        <v>19</v>
      </c>
      <c r="F327" s="60">
        <f t="shared" ref="F327:F390" si="10">D327*E327</f>
        <v>6269.05</v>
      </c>
      <c r="G327" s="60"/>
      <c r="H327" s="60">
        <f t="shared" ref="H327:H390" si="11">F327+G327</f>
        <v>6269.05</v>
      </c>
    </row>
    <row r="328" spans="1:8" ht="15" x14ac:dyDescent="0.2">
      <c r="A328" s="58" t="s">
        <v>27</v>
      </c>
      <c r="B328" s="58" t="s">
        <v>26</v>
      </c>
      <c r="C328" s="59">
        <v>40815</v>
      </c>
      <c r="D328" s="60">
        <v>329.95</v>
      </c>
      <c r="E328" s="61">
        <v>6</v>
      </c>
      <c r="F328" s="60">
        <f t="shared" si="10"/>
        <v>1979.6999999999998</v>
      </c>
      <c r="G328" s="60"/>
      <c r="H328" s="60">
        <f t="shared" si="11"/>
        <v>1979.6999999999998</v>
      </c>
    </row>
    <row r="329" spans="1:8" ht="15" x14ac:dyDescent="0.2">
      <c r="A329" s="58" t="s">
        <v>31</v>
      </c>
      <c r="B329" s="58" t="s">
        <v>28</v>
      </c>
      <c r="C329" s="59">
        <v>40816</v>
      </c>
      <c r="D329" s="60">
        <v>139.94999999999999</v>
      </c>
      <c r="E329" s="61">
        <v>6</v>
      </c>
      <c r="F329" s="60">
        <f t="shared" si="10"/>
        <v>839.69999999999993</v>
      </c>
      <c r="G329" s="60"/>
      <c r="H329" s="60">
        <f t="shared" si="11"/>
        <v>839.69999999999993</v>
      </c>
    </row>
    <row r="330" spans="1:8" ht="15" x14ac:dyDescent="0.2">
      <c r="A330" s="58" t="s">
        <v>31</v>
      </c>
      <c r="B330" s="58" t="s">
        <v>26</v>
      </c>
      <c r="C330" s="59">
        <v>40819</v>
      </c>
      <c r="D330" s="60">
        <v>139.94999999999999</v>
      </c>
      <c r="E330" s="61">
        <v>18</v>
      </c>
      <c r="F330" s="60">
        <f t="shared" si="10"/>
        <v>2519.1</v>
      </c>
      <c r="G330" s="60"/>
      <c r="H330" s="60">
        <f t="shared" si="11"/>
        <v>2519.1</v>
      </c>
    </row>
    <row r="331" spans="1:8" ht="15" x14ac:dyDescent="0.2">
      <c r="A331" s="58" t="s">
        <v>31</v>
      </c>
      <c r="B331" s="58" t="s">
        <v>28</v>
      </c>
      <c r="C331" s="59">
        <v>40820</v>
      </c>
      <c r="D331" s="60">
        <v>139.94999999999999</v>
      </c>
      <c r="E331" s="61">
        <v>4</v>
      </c>
      <c r="F331" s="60">
        <f t="shared" si="10"/>
        <v>559.79999999999995</v>
      </c>
      <c r="G331" s="60"/>
      <c r="H331" s="60">
        <f t="shared" si="11"/>
        <v>559.79999999999995</v>
      </c>
    </row>
    <row r="332" spans="1:8" ht="15" x14ac:dyDescent="0.2">
      <c r="A332" s="58" t="s">
        <v>29</v>
      </c>
      <c r="B332" s="58" t="s">
        <v>30</v>
      </c>
      <c r="C332" s="59">
        <v>40820</v>
      </c>
      <c r="D332" s="60">
        <v>64.95</v>
      </c>
      <c r="E332" s="61">
        <v>4</v>
      </c>
      <c r="F332" s="60">
        <f t="shared" si="10"/>
        <v>259.8</v>
      </c>
      <c r="G332" s="60"/>
      <c r="H332" s="60">
        <f t="shared" si="11"/>
        <v>259.8</v>
      </c>
    </row>
    <row r="333" spans="1:8" ht="15" x14ac:dyDescent="0.2">
      <c r="A333" s="58" t="s">
        <v>25</v>
      </c>
      <c r="B333" s="58" t="s">
        <v>28</v>
      </c>
      <c r="C333" s="59">
        <v>40820</v>
      </c>
      <c r="D333" s="60">
        <v>299.95</v>
      </c>
      <c r="E333" s="61">
        <v>15</v>
      </c>
      <c r="F333" s="60">
        <f t="shared" si="10"/>
        <v>4499.25</v>
      </c>
      <c r="G333" s="60"/>
      <c r="H333" s="60">
        <f t="shared" si="11"/>
        <v>4499.25</v>
      </c>
    </row>
    <row r="334" spans="1:8" ht="15" x14ac:dyDescent="0.2">
      <c r="A334" s="58" t="s">
        <v>25</v>
      </c>
      <c r="B334" s="58" t="s">
        <v>34</v>
      </c>
      <c r="C334" s="59">
        <v>40820</v>
      </c>
      <c r="D334" s="60">
        <v>299.95</v>
      </c>
      <c r="E334" s="61">
        <v>7</v>
      </c>
      <c r="F334" s="60">
        <f t="shared" si="10"/>
        <v>2099.65</v>
      </c>
      <c r="G334" s="60"/>
      <c r="H334" s="60">
        <f t="shared" si="11"/>
        <v>2099.65</v>
      </c>
    </row>
    <row r="335" spans="1:8" ht="15" x14ac:dyDescent="0.2">
      <c r="A335" s="58" t="s">
        <v>27</v>
      </c>
      <c r="B335" s="58" t="s">
        <v>33</v>
      </c>
      <c r="C335" s="59">
        <v>40820</v>
      </c>
      <c r="D335" s="60">
        <v>329.95</v>
      </c>
      <c r="E335" s="61">
        <v>1</v>
      </c>
      <c r="F335" s="60">
        <f t="shared" si="10"/>
        <v>329.95</v>
      </c>
      <c r="G335" s="60"/>
      <c r="H335" s="60">
        <f t="shared" si="11"/>
        <v>329.95</v>
      </c>
    </row>
    <row r="336" spans="1:8" ht="15" x14ac:dyDescent="0.2">
      <c r="A336" s="58" t="s">
        <v>27</v>
      </c>
      <c r="B336" s="58" t="s">
        <v>34</v>
      </c>
      <c r="C336" s="59">
        <v>40820</v>
      </c>
      <c r="D336" s="60">
        <v>329.95</v>
      </c>
      <c r="E336" s="61">
        <v>6</v>
      </c>
      <c r="F336" s="60">
        <f t="shared" si="10"/>
        <v>1979.6999999999998</v>
      </c>
      <c r="G336" s="60"/>
      <c r="H336" s="60">
        <f t="shared" si="11"/>
        <v>1979.6999999999998</v>
      </c>
    </row>
    <row r="337" spans="1:8" ht="15" x14ac:dyDescent="0.2">
      <c r="A337" s="58" t="s">
        <v>25</v>
      </c>
      <c r="B337" s="58" t="s">
        <v>34</v>
      </c>
      <c r="C337" s="59">
        <v>40823</v>
      </c>
      <c r="D337" s="60">
        <v>299.95</v>
      </c>
      <c r="E337" s="61">
        <v>12</v>
      </c>
      <c r="F337" s="60">
        <f t="shared" si="10"/>
        <v>3599.3999999999996</v>
      </c>
      <c r="G337" s="60"/>
      <c r="H337" s="60">
        <f t="shared" si="11"/>
        <v>3599.3999999999996</v>
      </c>
    </row>
    <row r="338" spans="1:8" ht="15" x14ac:dyDescent="0.2">
      <c r="A338" s="58" t="s">
        <v>29</v>
      </c>
      <c r="B338" s="58" t="s">
        <v>30</v>
      </c>
      <c r="C338" s="59">
        <v>40826</v>
      </c>
      <c r="D338" s="60">
        <v>64.95</v>
      </c>
      <c r="E338" s="61">
        <v>1</v>
      </c>
      <c r="F338" s="60">
        <f t="shared" si="10"/>
        <v>64.95</v>
      </c>
      <c r="G338" s="60"/>
      <c r="H338" s="60">
        <f t="shared" si="11"/>
        <v>64.95</v>
      </c>
    </row>
    <row r="339" spans="1:8" ht="15" x14ac:dyDescent="0.2">
      <c r="A339" s="58" t="s">
        <v>29</v>
      </c>
      <c r="B339" s="58" t="s">
        <v>33</v>
      </c>
      <c r="C339" s="59">
        <v>40827</v>
      </c>
      <c r="D339" s="60">
        <v>64.95</v>
      </c>
      <c r="E339" s="61">
        <v>2</v>
      </c>
      <c r="F339" s="60">
        <f t="shared" si="10"/>
        <v>129.9</v>
      </c>
      <c r="G339" s="60"/>
      <c r="H339" s="60">
        <f t="shared" si="11"/>
        <v>129.9</v>
      </c>
    </row>
    <row r="340" spans="1:8" ht="15" x14ac:dyDescent="0.2">
      <c r="A340" s="58" t="s">
        <v>27</v>
      </c>
      <c r="B340" s="58" t="s">
        <v>26</v>
      </c>
      <c r="C340" s="59">
        <v>40827</v>
      </c>
      <c r="D340" s="60">
        <v>329.95</v>
      </c>
      <c r="E340" s="61">
        <v>13</v>
      </c>
      <c r="F340" s="60">
        <f t="shared" si="10"/>
        <v>4289.3499999999995</v>
      </c>
      <c r="G340" s="60"/>
      <c r="H340" s="60">
        <f t="shared" si="11"/>
        <v>4289.3499999999995</v>
      </c>
    </row>
    <row r="341" spans="1:8" ht="15" x14ac:dyDescent="0.2">
      <c r="A341" s="58" t="s">
        <v>29</v>
      </c>
      <c r="B341" s="58" t="s">
        <v>30</v>
      </c>
      <c r="C341" s="59">
        <v>40828</v>
      </c>
      <c r="D341" s="60">
        <v>64.95</v>
      </c>
      <c r="E341" s="61">
        <v>4</v>
      </c>
      <c r="F341" s="60">
        <f t="shared" si="10"/>
        <v>259.8</v>
      </c>
      <c r="G341" s="60"/>
      <c r="H341" s="60">
        <f t="shared" si="11"/>
        <v>259.8</v>
      </c>
    </row>
    <row r="342" spans="1:8" ht="15" x14ac:dyDescent="0.2">
      <c r="A342" s="58" t="s">
        <v>29</v>
      </c>
      <c r="B342" s="58" t="s">
        <v>28</v>
      </c>
      <c r="C342" s="59">
        <v>40828</v>
      </c>
      <c r="D342" s="60">
        <v>64.95</v>
      </c>
      <c r="E342" s="61">
        <v>1</v>
      </c>
      <c r="F342" s="60">
        <f t="shared" si="10"/>
        <v>64.95</v>
      </c>
      <c r="G342" s="60"/>
      <c r="H342" s="60">
        <f t="shared" si="11"/>
        <v>64.95</v>
      </c>
    </row>
    <row r="343" spans="1:8" ht="15" x14ac:dyDescent="0.2">
      <c r="A343" s="58" t="s">
        <v>27</v>
      </c>
      <c r="B343" s="58" t="s">
        <v>28</v>
      </c>
      <c r="C343" s="59">
        <v>40828</v>
      </c>
      <c r="D343" s="60">
        <v>329.95</v>
      </c>
      <c r="E343" s="61">
        <v>3</v>
      </c>
      <c r="F343" s="60">
        <f t="shared" si="10"/>
        <v>989.84999999999991</v>
      </c>
      <c r="G343" s="60"/>
      <c r="H343" s="60">
        <f t="shared" si="11"/>
        <v>989.84999999999991</v>
      </c>
    </row>
    <row r="344" spans="1:8" ht="15" x14ac:dyDescent="0.2">
      <c r="A344" s="58" t="s">
        <v>31</v>
      </c>
      <c r="B344" s="58" t="s">
        <v>30</v>
      </c>
      <c r="C344" s="59">
        <v>40833</v>
      </c>
      <c r="D344" s="60">
        <v>139.94999999999999</v>
      </c>
      <c r="E344" s="61">
        <v>7</v>
      </c>
      <c r="F344" s="60">
        <f t="shared" si="10"/>
        <v>979.64999999999986</v>
      </c>
      <c r="G344" s="60"/>
      <c r="H344" s="60">
        <f t="shared" si="11"/>
        <v>979.64999999999986</v>
      </c>
    </row>
    <row r="345" spans="1:8" ht="15" x14ac:dyDescent="0.2">
      <c r="A345" s="58" t="s">
        <v>31</v>
      </c>
      <c r="B345" s="58" t="s">
        <v>28</v>
      </c>
      <c r="C345" s="59">
        <v>40834</v>
      </c>
      <c r="D345" s="60">
        <v>139.94999999999999</v>
      </c>
      <c r="E345" s="61">
        <v>2</v>
      </c>
      <c r="F345" s="60">
        <f t="shared" si="10"/>
        <v>279.89999999999998</v>
      </c>
      <c r="G345" s="60"/>
      <c r="H345" s="60">
        <f t="shared" si="11"/>
        <v>279.89999999999998</v>
      </c>
    </row>
    <row r="346" spans="1:8" ht="15" x14ac:dyDescent="0.2">
      <c r="A346" s="58" t="s">
        <v>25</v>
      </c>
      <c r="B346" s="58" t="s">
        <v>30</v>
      </c>
      <c r="C346" s="59">
        <v>40834</v>
      </c>
      <c r="D346" s="60">
        <v>299.95</v>
      </c>
      <c r="E346" s="61">
        <v>6</v>
      </c>
      <c r="F346" s="60">
        <f t="shared" si="10"/>
        <v>1799.6999999999998</v>
      </c>
      <c r="G346" s="60"/>
      <c r="H346" s="60">
        <f t="shared" si="11"/>
        <v>1799.6999999999998</v>
      </c>
    </row>
    <row r="347" spans="1:8" ht="15" x14ac:dyDescent="0.2">
      <c r="A347" s="58" t="s">
        <v>32</v>
      </c>
      <c r="B347" s="58" t="s">
        <v>30</v>
      </c>
      <c r="C347" s="59">
        <v>40834</v>
      </c>
      <c r="D347" s="60">
        <v>649.99</v>
      </c>
      <c r="E347" s="61">
        <v>13</v>
      </c>
      <c r="F347" s="60">
        <f t="shared" si="10"/>
        <v>8449.8700000000008</v>
      </c>
      <c r="G347" s="60"/>
      <c r="H347" s="60">
        <f t="shared" si="11"/>
        <v>8449.8700000000008</v>
      </c>
    </row>
    <row r="348" spans="1:8" ht="15" x14ac:dyDescent="0.2">
      <c r="A348" s="58" t="s">
        <v>32</v>
      </c>
      <c r="B348" s="58" t="s">
        <v>33</v>
      </c>
      <c r="C348" s="59">
        <v>40834</v>
      </c>
      <c r="D348" s="60">
        <v>649.99</v>
      </c>
      <c r="E348" s="61">
        <v>5</v>
      </c>
      <c r="F348" s="60">
        <f t="shared" si="10"/>
        <v>3249.95</v>
      </c>
      <c r="G348" s="60"/>
      <c r="H348" s="60">
        <f t="shared" si="11"/>
        <v>3249.95</v>
      </c>
    </row>
    <row r="349" spans="1:8" ht="15" x14ac:dyDescent="0.2">
      <c r="A349" s="58" t="s">
        <v>27</v>
      </c>
      <c r="B349" s="58" t="s">
        <v>30</v>
      </c>
      <c r="C349" s="59">
        <v>40834</v>
      </c>
      <c r="D349" s="60">
        <v>329.95</v>
      </c>
      <c r="E349" s="61">
        <v>7</v>
      </c>
      <c r="F349" s="60">
        <f t="shared" si="10"/>
        <v>2309.65</v>
      </c>
      <c r="G349" s="60"/>
      <c r="H349" s="60">
        <f t="shared" si="11"/>
        <v>2309.65</v>
      </c>
    </row>
    <row r="350" spans="1:8" ht="15" x14ac:dyDescent="0.2">
      <c r="A350" s="58" t="s">
        <v>27</v>
      </c>
      <c r="B350" s="58" t="s">
        <v>34</v>
      </c>
      <c r="C350" s="59">
        <v>40834</v>
      </c>
      <c r="D350" s="60">
        <v>329.95</v>
      </c>
      <c r="E350" s="61">
        <v>2</v>
      </c>
      <c r="F350" s="60">
        <f t="shared" si="10"/>
        <v>659.9</v>
      </c>
      <c r="G350" s="60"/>
      <c r="H350" s="60">
        <f t="shared" si="11"/>
        <v>659.9</v>
      </c>
    </row>
    <row r="351" spans="1:8" ht="15" x14ac:dyDescent="0.2">
      <c r="A351" s="58" t="s">
        <v>29</v>
      </c>
      <c r="B351" s="58" t="s">
        <v>34</v>
      </c>
      <c r="C351" s="59">
        <v>40835</v>
      </c>
      <c r="D351" s="60">
        <v>64.95</v>
      </c>
      <c r="E351" s="61">
        <v>12</v>
      </c>
      <c r="F351" s="60">
        <f t="shared" si="10"/>
        <v>779.40000000000009</v>
      </c>
      <c r="G351" s="60"/>
      <c r="H351" s="60">
        <f t="shared" si="11"/>
        <v>779.40000000000009</v>
      </c>
    </row>
    <row r="352" spans="1:8" ht="15" x14ac:dyDescent="0.2">
      <c r="A352" s="58" t="s">
        <v>29</v>
      </c>
      <c r="B352" s="58" t="s">
        <v>30</v>
      </c>
      <c r="C352" s="59">
        <v>40837</v>
      </c>
      <c r="D352" s="60">
        <v>64.95</v>
      </c>
      <c r="E352" s="61">
        <v>12</v>
      </c>
      <c r="F352" s="60">
        <f t="shared" si="10"/>
        <v>779.40000000000009</v>
      </c>
      <c r="G352" s="60"/>
      <c r="H352" s="60">
        <f t="shared" si="11"/>
        <v>779.40000000000009</v>
      </c>
    </row>
    <row r="353" spans="1:8" ht="15" x14ac:dyDescent="0.2">
      <c r="A353" s="58" t="s">
        <v>25</v>
      </c>
      <c r="B353" s="58" t="s">
        <v>33</v>
      </c>
      <c r="C353" s="59">
        <v>40837</v>
      </c>
      <c r="D353" s="60">
        <v>299.95</v>
      </c>
      <c r="E353" s="61">
        <v>5</v>
      </c>
      <c r="F353" s="60">
        <f t="shared" si="10"/>
        <v>1499.75</v>
      </c>
      <c r="G353" s="60"/>
      <c r="H353" s="60">
        <f t="shared" si="11"/>
        <v>1499.75</v>
      </c>
    </row>
    <row r="354" spans="1:8" ht="15" x14ac:dyDescent="0.2">
      <c r="A354" s="58" t="s">
        <v>32</v>
      </c>
      <c r="B354" s="58" t="s">
        <v>30</v>
      </c>
      <c r="C354" s="59">
        <v>40837</v>
      </c>
      <c r="D354" s="60">
        <v>649.99</v>
      </c>
      <c r="E354" s="61">
        <v>2</v>
      </c>
      <c r="F354" s="60">
        <f t="shared" si="10"/>
        <v>1299.98</v>
      </c>
      <c r="G354" s="60"/>
      <c r="H354" s="60">
        <f t="shared" si="11"/>
        <v>1299.98</v>
      </c>
    </row>
    <row r="355" spans="1:8" ht="15" x14ac:dyDescent="0.2">
      <c r="A355" s="58" t="s">
        <v>27</v>
      </c>
      <c r="B355" s="58" t="s">
        <v>28</v>
      </c>
      <c r="C355" s="59">
        <v>40837</v>
      </c>
      <c r="D355" s="60">
        <v>329.95</v>
      </c>
      <c r="E355" s="61">
        <v>8</v>
      </c>
      <c r="F355" s="60">
        <f t="shared" si="10"/>
        <v>2639.6</v>
      </c>
      <c r="G355" s="60"/>
      <c r="H355" s="60">
        <f t="shared" si="11"/>
        <v>2639.6</v>
      </c>
    </row>
    <row r="356" spans="1:8" ht="15" x14ac:dyDescent="0.2">
      <c r="A356" s="58" t="s">
        <v>27</v>
      </c>
      <c r="B356" s="58" t="s">
        <v>30</v>
      </c>
      <c r="C356" s="59">
        <v>40838</v>
      </c>
      <c r="D356" s="60">
        <v>329.95</v>
      </c>
      <c r="E356" s="61">
        <v>4</v>
      </c>
      <c r="F356" s="60">
        <f t="shared" si="10"/>
        <v>1319.8</v>
      </c>
      <c r="G356" s="60"/>
      <c r="H356" s="60">
        <f t="shared" si="11"/>
        <v>1319.8</v>
      </c>
    </row>
    <row r="357" spans="1:8" ht="15" x14ac:dyDescent="0.2">
      <c r="A357" s="58" t="s">
        <v>25</v>
      </c>
      <c r="B357" s="58" t="s">
        <v>28</v>
      </c>
      <c r="C357" s="59">
        <v>40840</v>
      </c>
      <c r="D357" s="60">
        <v>299.95</v>
      </c>
      <c r="E357" s="61">
        <v>2</v>
      </c>
      <c r="F357" s="60">
        <f t="shared" si="10"/>
        <v>599.9</v>
      </c>
      <c r="G357" s="60"/>
      <c r="H357" s="60">
        <f t="shared" si="11"/>
        <v>599.9</v>
      </c>
    </row>
    <row r="358" spans="1:8" ht="15" x14ac:dyDescent="0.2">
      <c r="A358" s="58" t="s">
        <v>25</v>
      </c>
      <c r="B358" s="58" t="s">
        <v>34</v>
      </c>
      <c r="C358" s="59">
        <v>40840</v>
      </c>
      <c r="D358" s="60">
        <v>299.95</v>
      </c>
      <c r="E358" s="61">
        <v>5</v>
      </c>
      <c r="F358" s="60">
        <f t="shared" si="10"/>
        <v>1499.75</v>
      </c>
      <c r="G358" s="60"/>
      <c r="H358" s="60">
        <f t="shared" si="11"/>
        <v>1499.75</v>
      </c>
    </row>
    <row r="359" spans="1:8" ht="15" x14ac:dyDescent="0.2">
      <c r="A359" s="58" t="s">
        <v>31</v>
      </c>
      <c r="B359" s="58" t="s">
        <v>33</v>
      </c>
      <c r="C359" s="59">
        <v>40841</v>
      </c>
      <c r="D359" s="60">
        <v>139.94999999999999</v>
      </c>
      <c r="E359" s="61">
        <v>12</v>
      </c>
      <c r="F359" s="60">
        <f t="shared" si="10"/>
        <v>1679.3999999999999</v>
      </c>
      <c r="G359" s="60"/>
      <c r="H359" s="60">
        <f t="shared" si="11"/>
        <v>1679.3999999999999</v>
      </c>
    </row>
    <row r="360" spans="1:8" ht="15" x14ac:dyDescent="0.2">
      <c r="A360" s="58" t="s">
        <v>31</v>
      </c>
      <c r="B360" s="58" t="s">
        <v>33</v>
      </c>
      <c r="C360" s="59">
        <v>40841</v>
      </c>
      <c r="D360" s="60">
        <v>139.94999999999999</v>
      </c>
      <c r="E360" s="61">
        <v>15</v>
      </c>
      <c r="F360" s="60">
        <f t="shared" si="10"/>
        <v>2099.25</v>
      </c>
      <c r="G360" s="60"/>
      <c r="H360" s="60">
        <f t="shared" si="11"/>
        <v>2099.25</v>
      </c>
    </row>
    <row r="361" spans="1:8" ht="15" x14ac:dyDescent="0.2">
      <c r="A361" s="58" t="s">
        <v>25</v>
      </c>
      <c r="B361" s="58" t="s">
        <v>34</v>
      </c>
      <c r="C361" s="59">
        <v>40842</v>
      </c>
      <c r="D361" s="60">
        <v>299.95</v>
      </c>
      <c r="E361" s="61">
        <v>5</v>
      </c>
      <c r="F361" s="60">
        <f t="shared" si="10"/>
        <v>1499.75</v>
      </c>
      <c r="G361" s="60"/>
      <c r="H361" s="60">
        <f t="shared" si="11"/>
        <v>1499.75</v>
      </c>
    </row>
    <row r="362" spans="1:8" ht="15" x14ac:dyDescent="0.2">
      <c r="A362" s="58" t="s">
        <v>32</v>
      </c>
      <c r="B362" s="58" t="s">
        <v>30</v>
      </c>
      <c r="C362" s="59">
        <v>40842</v>
      </c>
      <c r="D362" s="60">
        <v>649.99</v>
      </c>
      <c r="E362" s="61">
        <v>9</v>
      </c>
      <c r="F362" s="60">
        <f t="shared" si="10"/>
        <v>5849.91</v>
      </c>
      <c r="G362" s="60"/>
      <c r="H362" s="60">
        <f t="shared" si="11"/>
        <v>5849.91</v>
      </c>
    </row>
    <row r="363" spans="1:8" ht="15" x14ac:dyDescent="0.2">
      <c r="A363" s="58" t="s">
        <v>32</v>
      </c>
      <c r="B363" s="58" t="s">
        <v>30</v>
      </c>
      <c r="C363" s="59">
        <v>40843</v>
      </c>
      <c r="D363" s="60">
        <v>649.99</v>
      </c>
      <c r="E363" s="61">
        <v>4</v>
      </c>
      <c r="F363" s="60">
        <f t="shared" si="10"/>
        <v>2599.96</v>
      </c>
      <c r="G363" s="60"/>
      <c r="H363" s="60">
        <f t="shared" si="11"/>
        <v>2599.96</v>
      </c>
    </row>
    <row r="364" spans="1:8" ht="15" x14ac:dyDescent="0.2">
      <c r="A364" s="58" t="s">
        <v>27</v>
      </c>
      <c r="B364" s="58" t="s">
        <v>34</v>
      </c>
      <c r="C364" s="59">
        <v>40843</v>
      </c>
      <c r="D364" s="60">
        <v>329.95</v>
      </c>
      <c r="E364" s="61">
        <v>15</v>
      </c>
      <c r="F364" s="60">
        <f t="shared" si="10"/>
        <v>4949.25</v>
      </c>
      <c r="G364" s="60"/>
      <c r="H364" s="60">
        <f t="shared" si="11"/>
        <v>4949.25</v>
      </c>
    </row>
    <row r="365" spans="1:8" ht="15" x14ac:dyDescent="0.2">
      <c r="A365" s="58" t="s">
        <v>32</v>
      </c>
      <c r="B365" s="58" t="s">
        <v>30</v>
      </c>
      <c r="C365" s="59">
        <v>40844</v>
      </c>
      <c r="D365" s="60">
        <v>649.99</v>
      </c>
      <c r="E365" s="61">
        <v>10</v>
      </c>
      <c r="F365" s="60">
        <f t="shared" si="10"/>
        <v>6499.9</v>
      </c>
      <c r="G365" s="60"/>
      <c r="H365" s="60">
        <f t="shared" si="11"/>
        <v>6499.9</v>
      </c>
    </row>
    <row r="366" spans="1:8" ht="15" x14ac:dyDescent="0.2">
      <c r="A366" s="58" t="s">
        <v>27</v>
      </c>
      <c r="B366" s="58" t="s">
        <v>28</v>
      </c>
      <c r="C366" s="59">
        <v>40845</v>
      </c>
      <c r="D366" s="60">
        <v>329.95</v>
      </c>
      <c r="E366" s="61">
        <v>2</v>
      </c>
      <c r="F366" s="60">
        <f t="shared" si="10"/>
        <v>659.9</v>
      </c>
      <c r="G366" s="60"/>
      <c r="H366" s="60">
        <f t="shared" si="11"/>
        <v>659.9</v>
      </c>
    </row>
    <row r="367" spans="1:8" ht="15" x14ac:dyDescent="0.2">
      <c r="A367" s="58" t="s">
        <v>31</v>
      </c>
      <c r="B367" s="58" t="s">
        <v>26</v>
      </c>
      <c r="C367" s="59">
        <v>40847</v>
      </c>
      <c r="D367" s="60">
        <v>139.94999999999999</v>
      </c>
      <c r="E367" s="61">
        <v>11</v>
      </c>
      <c r="F367" s="60">
        <f t="shared" si="10"/>
        <v>1539.4499999999998</v>
      </c>
      <c r="G367" s="60"/>
      <c r="H367" s="60">
        <f t="shared" si="11"/>
        <v>1539.4499999999998</v>
      </c>
    </row>
    <row r="368" spans="1:8" ht="15" x14ac:dyDescent="0.2">
      <c r="A368" s="58" t="s">
        <v>31</v>
      </c>
      <c r="B368" s="58" t="s">
        <v>28</v>
      </c>
      <c r="C368" s="59">
        <v>40847</v>
      </c>
      <c r="D368" s="60">
        <v>139.94999999999999</v>
      </c>
      <c r="E368" s="61">
        <v>2</v>
      </c>
      <c r="F368" s="60">
        <f t="shared" si="10"/>
        <v>279.89999999999998</v>
      </c>
      <c r="G368" s="60"/>
      <c r="H368" s="60">
        <f t="shared" si="11"/>
        <v>279.89999999999998</v>
      </c>
    </row>
    <row r="369" spans="1:8" ht="15" x14ac:dyDescent="0.2">
      <c r="A369" s="58" t="s">
        <v>25</v>
      </c>
      <c r="B369" s="58" t="s">
        <v>34</v>
      </c>
      <c r="C369" s="59">
        <v>40848</v>
      </c>
      <c r="D369" s="60">
        <v>299.95</v>
      </c>
      <c r="E369" s="61">
        <v>6</v>
      </c>
      <c r="F369" s="60">
        <f t="shared" si="10"/>
        <v>1799.6999999999998</v>
      </c>
      <c r="G369" s="60"/>
      <c r="H369" s="60">
        <f t="shared" si="11"/>
        <v>1799.6999999999998</v>
      </c>
    </row>
    <row r="370" spans="1:8" ht="15" x14ac:dyDescent="0.2">
      <c r="A370" s="58" t="s">
        <v>32</v>
      </c>
      <c r="B370" s="58" t="s">
        <v>34</v>
      </c>
      <c r="C370" s="59">
        <v>40848</v>
      </c>
      <c r="D370" s="60">
        <v>649.99</v>
      </c>
      <c r="E370" s="61">
        <v>7</v>
      </c>
      <c r="F370" s="60">
        <f t="shared" si="10"/>
        <v>4549.93</v>
      </c>
      <c r="G370" s="60"/>
      <c r="H370" s="60">
        <f t="shared" si="11"/>
        <v>4549.93</v>
      </c>
    </row>
    <row r="371" spans="1:8" ht="15" x14ac:dyDescent="0.2">
      <c r="A371" s="58" t="s">
        <v>31</v>
      </c>
      <c r="B371" s="58" t="s">
        <v>28</v>
      </c>
      <c r="C371" s="59">
        <v>40851</v>
      </c>
      <c r="D371" s="60">
        <v>139.94999999999999</v>
      </c>
      <c r="E371" s="61">
        <v>11</v>
      </c>
      <c r="F371" s="60">
        <f t="shared" si="10"/>
        <v>1539.4499999999998</v>
      </c>
      <c r="G371" s="60"/>
      <c r="H371" s="60">
        <f t="shared" si="11"/>
        <v>1539.4499999999998</v>
      </c>
    </row>
    <row r="372" spans="1:8" ht="15" x14ac:dyDescent="0.2">
      <c r="A372" s="58" t="s">
        <v>29</v>
      </c>
      <c r="B372" s="58" t="s">
        <v>26</v>
      </c>
      <c r="C372" s="59">
        <v>40851</v>
      </c>
      <c r="D372" s="60">
        <v>64.95</v>
      </c>
      <c r="E372" s="61">
        <v>9</v>
      </c>
      <c r="F372" s="60">
        <f t="shared" si="10"/>
        <v>584.55000000000007</v>
      </c>
      <c r="G372" s="60"/>
      <c r="H372" s="60">
        <f t="shared" si="11"/>
        <v>584.55000000000007</v>
      </c>
    </row>
    <row r="373" spans="1:8" ht="15" x14ac:dyDescent="0.2">
      <c r="A373" s="58" t="s">
        <v>31</v>
      </c>
      <c r="B373" s="58" t="s">
        <v>26</v>
      </c>
      <c r="C373" s="59">
        <v>40855</v>
      </c>
      <c r="D373" s="60">
        <v>139.94999999999999</v>
      </c>
      <c r="E373" s="61">
        <v>11</v>
      </c>
      <c r="F373" s="60">
        <f t="shared" si="10"/>
        <v>1539.4499999999998</v>
      </c>
      <c r="G373" s="60"/>
      <c r="H373" s="60">
        <f t="shared" si="11"/>
        <v>1539.4499999999998</v>
      </c>
    </row>
    <row r="374" spans="1:8" ht="15" x14ac:dyDescent="0.2">
      <c r="A374" s="58" t="s">
        <v>31</v>
      </c>
      <c r="B374" s="58" t="s">
        <v>33</v>
      </c>
      <c r="C374" s="59">
        <v>40855</v>
      </c>
      <c r="D374" s="60">
        <v>139.94999999999999</v>
      </c>
      <c r="E374" s="61">
        <v>1</v>
      </c>
      <c r="F374" s="60">
        <f t="shared" si="10"/>
        <v>139.94999999999999</v>
      </c>
      <c r="G374" s="60"/>
      <c r="H374" s="60">
        <f t="shared" si="11"/>
        <v>139.94999999999999</v>
      </c>
    </row>
    <row r="375" spans="1:8" ht="15" x14ac:dyDescent="0.2">
      <c r="A375" s="58" t="s">
        <v>29</v>
      </c>
      <c r="B375" s="58" t="s">
        <v>30</v>
      </c>
      <c r="C375" s="59">
        <v>40855</v>
      </c>
      <c r="D375" s="60">
        <v>64.95</v>
      </c>
      <c r="E375" s="61">
        <v>13</v>
      </c>
      <c r="F375" s="60">
        <f t="shared" si="10"/>
        <v>844.35</v>
      </c>
      <c r="G375" s="60"/>
      <c r="H375" s="60">
        <f t="shared" si="11"/>
        <v>844.35</v>
      </c>
    </row>
    <row r="376" spans="1:8" ht="15" x14ac:dyDescent="0.2">
      <c r="A376" s="58" t="s">
        <v>29</v>
      </c>
      <c r="B376" s="58" t="s">
        <v>26</v>
      </c>
      <c r="C376" s="59">
        <v>40855</v>
      </c>
      <c r="D376" s="60">
        <v>64.95</v>
      </c>
      <c r="E376" s="61">
        <v>10</v>
      </c>
      <c r="F376" s="60">
        <f t="shared" si="10"/>
        <v>649.5</v>
      </c>
      <c r="G376" s="60"/>
      <c r="H376" s="60">
        <f t="shared" si="11"/>
        <v>649.5</v>
      </c>
    </row>
    <row r="377" spans="1:8" ht="15" x14ac:dyDescent="0.2">
      <c r="A377" s="58" t="s">
        <v>25</v>
      </c>
      <c r="B377" s="58" t="s">
        <v>26</v>
      </c>
      <c r="C377" s="59">
        <v>40855</v>
      </c>
      <c r="D377" s="60">
        <v>299.95</v>
      </c>
      <c r="E377" s="61">
        <v>16</v>
      </c>
      <c r="F377" s="60">
        <f t="shared" si="10"/>
        <v>4799.2</v>
      </c>
      <c r="G377" s="60"/>
      <c r="H377" s="60">
        <f t="shared" si="11"/>
        <v>4799.2</v>
      </c>
    </row>
    <row r="378" spans="1:8" ht="15" x14ac:dyDescent="0.2">
      <c r="A378" s="58" t="s">
        <v>25</v>
      </c>
      <c r="B378" s="58" t="s">
        <v>34</v>
      </c>
      <c r="C378" s="59">
        <v>40855</v>
      </c>
      <c r="D378" s="60">
        <v>299.95</v>
      </c>
      <c r="E378" s="61">
        <v>4</v>
      </c>
      <c r="F378" s="60">
        <f t="shared" si="10"/>
        <v>1199.8</v>
      </c>
      <c r="G378" s="60"/>
      <c r="H378" s="60">
        <f t="shared" si="11"/>
        <v>1199.8</v>
      </c>
    </row>
    <row r="379" spans="1:8" ht="15" x14ac:dyDescent="0.2">
      <c r="A379" s="58" t="s">
        <v>27</v>
      </c>
      <c r="B379" s="58" t="s">
        <v>28</v>
      </c>
      <c r="C379" s="59">
        <v>40855</v>
      </c>
      <c r="D379" s="60">
        <v>329.95</v>
      </c>
      <c r="E379" s="61">
        <v>2</v>
      </c>
      <c r="F379" s="60">
        <f t="shared" si="10"/>
        <v>659.9</v>
      </c>
      <c r="G379" s="60"/>
      <c r="H379" s="60">
        <f t="shared" si="11"/>
        <v>659.9</v>
      </c>
    </row>
    <row r="380" spans="1:8" ht="15" x14ac:dyDescent="0.2">
      <c r="A380" s="58" t="s">
        <v>32</v>
      </c>
      <c r="B380" s="58" t="s">
        <v>28</v>
      </c>
      <c r="C380" s="59">
        <v>40858</v>
      </c>
      <c r="D380" s="60">
        <v>649.99</v>
      </c>
      <c r="E380" s="61">
        <v>3</v>
      </c>
      <c r="F380" s="60">
        <f t="shared" si="10"/>
        <v>1949.97</v>
      </c>
      <c r="G380" s="60"/>
      <c r="H380" s="60">
        <f t="shared" si="11"/>
        <v>1949.97</v>
      </c>
    </row>
    <row r="381" spans="1:8" ht="15" x14ac:dyDescent="0.2">
      <c r="A381" s="58" t="s">
        <v>31</v>
      </c>
      <c r="B381" s="58" t="s">
        <v>26</v>
      </c>
      <c r="C381" s="59">
        <v>40859</v>
      </c>
      <c r="D381" s="60">
        <v>139.94999999999999</v>
      </c>
      <c r="E381" s="61">
        <v>15</v>
      </c>
      <c r="F381" s="60">
        <f t="shared" si="10"/>
        <v>2099.25</v>
      </c>
      <c r="G381" s="60"/>
      <c r="H381" s="60">
        <f t="shared" si="11"/>
        <v>2099.25</v>
      </c>
    </row>
    <row r="382" spans="1:8" ht="15" x14ac:dyDescent="0.2">
      <c r="A382" s="58" t="s">
        <v>31</v>
      </c>
      <c r="B382" s="58" t="s">
        <v>28</v>
      </c>
      <c r="C382" s="59">
        <v>40862</v>
      </c>
      <c r="D382" s="60">
        <v>139.94999999999999</v>
      </c>
      <c r="E382" s="61">
        <v>5</v>
      </c>
      <c r="F382" s="60">
        <f t="shared" si="10"/>
        <v>699.75</v>
      </c>
      <c r="G382" s="60"/>
      <c r="H382" s="60">
        <f t="shared" si="11"/>
        <v>699.75</v>
      </c>
    </row>
    <row r="383" spans="1:8" ht="15" x14ac:dyDescent="0.2">
      <c r="A383" s="58" t="s">
        <v>29</v>
      </c>
      <c r="B383" s="58" t="s">
        <v>30</v>
      </c>
      <c r="C383" s="59">
        <v>40862</v>
      </c>
      <c r="D383" s="60">
        <v>64.95</v>
      </c>
      <c r="E383" s="61">
        <v>8</v>
      </c>
      <c r="F383" s="60">
        <f t="shared" si="10"/>
        <v>519.6</v>
      </c>
      <c r="G383" s="60"/>
      <c r="H383" s="60">
        <f t="shared" si="11"/>
        <v>519.6</v>
      </c>
    </row>
    <row r="384" spans="1:8" ht="15" x14ac:dyDescent="0.2">
      <c r="A384" s="58" t="s">
        <v>29</v>
      </c>
      <c r="B384" s="58" t="s">
        <v>26</v>
      </c>
      <c r="C384" s="59">
        <v>40862</v>
      </c>
      <c r="D384" s="60">
        <v>64.95</v>
      </c>
      <c r="E384" s="61">
        <v>13</v>
      </c>
      <c r="F384" s="60">
        <f t="shared" si="10"/>
        <v>844.35</v>
      </c>
      <c r="G384" s="60"/>
      <c r="H384" s="60">
        <f t="shared" si="11"/>
        <v>844.35</v>
      </c>
    </row>
    <row r="385" spans="1:8" ht="15" x14ac:dyDescent="0.2">
      <c r="A385" s="58" t="s">
        <v>29</v>
      </c>
      <c r="B385" s="58" t="s">
        <v>34</v>
      </c>
      <c r="C385" s="59">
        <v>40862</v>
      </c>
      <c r="D385" s="60">
        <v>64.95</v>
      </c>
      <c r="E385" s="61">
        <v>10</v>
      </c>
      <c r="F385" s="60">
        <f t="shared" si="10"/>
        <v>649.5</v>
      </c>
      <c r="G385" s="60"/>
      <c r="H385" s="60">
        <f t="shared" si="11"/>
        <v>649.5</v>
      </c>
    </row>
    <row r="386" spans="1:8" ht="15" x14ac:dyDescent="0.2">
      <c r="A386" s="58" t="s">
        <v>25</v>
      </c>
      <c r="B386" s="58" t="s">
        <v>28</v>
      </c>
      <c r="C386" s="59">
        <v>40862</v>
      </c>
      <c r="D386" s="60">
        <v>299.95</v>
      </c>
      <c r="E386" s="61">
        <v>9</v>
      </c>
      <c r="F386" s="60">
        <f t="shared" si="10"/>
        <v>2699.5499999999997</v>
      </c>
      <c r="G386" s="60"/>
      <c r="H386" s="60">
        <f t="shared" si="11"/>
        <v>2699.5499999999997</v>
      </c>
    </row>
    <row r="387" spans="1:8" ht="15" x14ac:dyDescent="0.2">
      <c r="A387" s="58" t="s">
        <v>25</v>
      </c>
      <c r="B387" s="58" t="s">
        <v>28</v>
      </c>
      <c r="C387" s="59">
        <v>40862</v>
      </c>
      <c r="D387" s="60">
        <v>299.95</v>
      </c>
      <c r="E387" s="61">
        <v>10</v>
      </c>
      <c r="F387" s="60">
        <f t="shared" si="10"/>
        <v>2999.5</v>
      </c>
      <c r="G387" s="60"/>
      <c r="H387" s="60">
        <f t="shared" si="11"/>
        <v>2999.5</v>
      </c>
    </row>
    <row r="388" spans="1:8" ht="15" x14ac:dyDescent="0.2">
      <c r="A388" s="58" t="s">
        <v>27</v>
      </c>
      <c r="B388" s="58" t="s">
        <v>34</v>
      </c>
      <c r="C388" s="59">
        <v>40862</v>
      </c>
      <c r="D388" s="60">
        <v>329.95</v>
      </c>
      <c r="E388" s="61">
        <v>3</v>
      </c>
      <c r="F388" s="60">
        <f t="shared" si="10"/>
        <v>989.84999999999991</v>
      </c>
      <c r="G388" s="60"/>
      <c r="H388" s="60">
        <f t="shared" si="11"/>
        <v>989.84999999999991</v>
      </c>
    </row>
    <row r="389" spans="1:8" ht="15" x14ac:dyDescent="0.2">
      <c r="A389" s="58" t="s">
        <v>31</v>
      </c>
      <c r="B389" s="58" t="s">
        <v>30</v>
      </c>
      <c r="C389" s="59">
        <v>40863</v>
      </c>
      <c r="D389" s="60">
        <v>139.94999999999999</v>
      </c>
      <c r="E389" s="61">
        <v>4</v>
      </c>
      <c r="F389" s="60">
        <f t="shared" si="10"/>
        <v>559.79999999999995</v>
      </c>
      <c r="G389" s="60"/>
      <c r="H389" s="60">
        <f t="shared" si="11"/>
        <v>559.79999999999995</v>
      </c>
    </row>
    <row r="390" spans="1:8" ht="15" x14ac:dyDescent="0.2">
      <c r="A390" s="58" t="s">
        <v>32</v>
      </c>
      <c r="B390" s="58" t="s">
        <v>33</v>
      </c>
      <c r="C390" s="59">
        <v>40863</v>
      </c>
      <c r="D390" s="60">
        <v>649.99</v>
      </c>
      <c r="E390" s="61">
        <v>5</v>
      </c>
      <c r="F390" s="60">
        <f t="shared" si="10"/>
        <v>3249.95</v>
      </c>
      <c r="G390" s="60"/>
      <c r="H390" s="60">
        <f t="shared" si="11"/>
        <v>3249.95</v>
      </c>
    </row>
    <row r="391" spans="1:8" ht="15" x14ac:dyDescent="0.2">
      <c r="A391" s="58" t="s">
        <v>27</v>
      </c>
      <c r="B391" s="58" t="s">
        <v>28</v>
      </c>
      <c r="C391" s="59">
        <v>40863</v>
      </c>
      <c r="D391" s="60">
        <v>329.95</v>
      </c>
      <c r="E391" s="61">
        <v>7</v>
      </c>
      <c r="F391" s="60">
        <f t="shared" ref="F391:F454" si="12">D391*E391</f>
        <v>2309.65</v>
      </c>
      <c r="G391" s="60"/>
      <c r="H391" s="60">
        <f t="shared" ref="H391:H454" si="13">F391+G391</f>
        <v>2309.65</v>
      </c>
    </row>
    <row r="392" spans="1:8" ht="15" x14ac:dyDescent="0.2">
      <c r="A392" s="58" t="s">
        <v>31</v>
      </c>
      <c r="B392" s="58" t="s">
        <v>34</v>
      </c>
      <c r="C392" s="59">
        <v>40865</v>
      </c>
      <c r="D392" s="60">
        <v>139.94999999999999</v>
      </c>
      <c r="E392" s="61">
        <v>3</v>
      </c>
      <c r="F392" s="60">
        <f t="shared" si="12"/>
        <v>419.84999999999997</v>
      </c>
      <c r="G392" s="60"/>
      <c r="H392" s="60">
        <f t="shared" si="13"/>
        <v>419.84999999999997</v>
      </c>
    </row>
    <row r="393" spans="1:8" ht="15" x14ac:dyDescent="0.2">
      <c r="A393" s="58" t="s">
        <v>29</v>
      </c>
      <c r="B393" s="58" t="s">
        <v>28</v>
      </c>
      <c r="C393" s="59">
        <v>40865</v>
      </c>
      <c r="D393" s="60">
        <v>64.95</v>
      </c>
      <c r="E393" s="61">
        <v>11</v>
      </c>
      <c r="F393" s="60">
        <f t="shared" si="12"/>
        <v>714.45</v>
      </c>
      <c r="G393" s="60"/>
      <c r="H393" s="60">
        <f t="shared" si="13"/>
        <v>714.45</v>
      </c>
    </row>
    <row r="394" spans="1:8" ht="15" x14ac:dyDescent="0.2">
      <c r="A394" s="58" t="s">
        <v>25</v>
      </c>
      <c r="B394" s="58" t="s">
        <v>26</v>
      </c>
      <c r="C394" s="59">
        <v>40865</v>
      </c>
      <c r="D394" s="60">
        <v>299.95</v>
      </c>
      <c r="E394" s="61">
        <v>8</v>
      </c>
      <c r="F394" s="60">
        <f t="shared" si="12"/>
        <v>2399.6</v>
      </c>
      <c r="G394" s="60"/>
      <c r="H394" s="60">
        <f t="shared" si="13"/>
        <v>2399.6</v>
      </c>
    </row>
    <row r="395" spans="1:8" ht="15" x14ac:dyDescent="0.2">
      <c r="A395" s="58" t="s">
        <v>25</v>
      </c>
      <c r="B395" s="58" t="s">
        <v>34</v>
      </c>
      <c r="C395" s="59">
        <v>40865</v>
      </c>
      <c r="D395" s="60">
        <v>299.95</v>
      </c>
      <c r="E395" s="61">
        <v>15</v>
      </c>
      <c r="F395" s="60">
        <f t="shared" si="12"/>
        <v>4499.25</v>
      </c>
      <c r="G395" s="60"/>
      <c r="H395" s="60">
        <f t="shared" si="13"/>
        <v>4499.25</v>
      </c>
    </row>
    <row r="396" spans="1:8" ht="15" x14ac:dyDescent="0.2">
      <c r="A396" s="58" t="s">
        <v>27</v>
      </c>
      <c r="B396" s="58" t="s">
        <v>34</v>
      </c>
      <c r="C396" s="59">
        <v>40865</v>
      </c>
      <c r="D396" s="60">
        <v>329.95</v>
      </c>
      <c r="E396" s="61">
        <v>8</v>
      </c>
      <c r="F396" s="60">
        <f t="shared" si="12"/>
        <v>2639.6</v>
      </c>
      <c r="G396" s="60"/>
      <c r="H396" s="60">
        <f t="shared" si="13"/>
        <v>2639.6</v>
      </c>
    </row>
    <row r="397" spans="1:8" ht="15" x14ac:dyDescent="0.2">
      <c r="A397" s="58" t="s">
        <v>29</v>
      </c>
      <c r="B397" s="58" t="s">
        <v>33</v>
      </c>
      <c r="C397" s="59">
        <v>40866</v>
      </c>
      <c r="D397" s="60">
        <v>64.95</v>
      </c>
      <c r="E397" s="61">
        <v>4</v>
      </c>
      <c r="F397" s="60">
        <f t="shared" si="12"/>
        <v>259.8</v>
      </c>
      <c r="G397" s="60"/>
      <c r="H397" s="60">
        <f t="shared" si="13"/>
        <v>259.8</v>
      </c>
    </row>
    <row r="398" spans="1:8" ht="15" x14ac:dyDescent="0.2">
      <c r="A398" s="58" t="s">
        <v>27</v>
      </c>
      <c r="B398" s="58" t="s">
        <v>26</v>
      </c>
      <c r="C398" s="59">
        <v>40866</v>
      </c>
      <c r="D398" s="60">
        <v>329.95</v>
      </c>
      <c r="E398" s="61">
        <v>14</v>
      </c>
      <c r="F398" s="60">
        <f t="shared" si="12"/>
        <v>4619.3</v>
      </c>
      <c r="G398" s="60"/>
      <c r="H398" s="60">
        <f t="shared" si="13"/>
        <v>4619.3</v>
      </c>
    </row>
    <row r="399" spans="1:8" ht="15" x14ac:dyDescent="0.2">
      <c r="A399" s="58" t="s">
        <v>27</v>
      </c>
      <c r="B399" s="58" t="s">
        <v>26</v>
      </c>
      <c r="C399" s="59">
        <v>40866</v>
      </c>
      <c r="D399" s="60">
        <v>329.95</v>
      </c>
      <c r="E399" s="61">
        <v>19</v>
      </c>
      <c r="F399" s="60">
        <f t="shared" si="12"/>
        <v>6269.05</v>
      </c>
      <c r="G399" s="60"/>
      <c r="H399" s="60">
        <f t="shared" si="13"/>
        <v>6269.05</v>
      </c>
    </row>
    <row r="400" spans="1:8" ht="15" x14ac:dyDescent="0.2">
      <c r="A400" s="58" t="s">
        <v>27</v>
      </c>
      <c r="B400" s="58" t="s">
        <v>34</v>
      </c>
      <c r="C400" s="59">
        <v>40866</v>
      </c>
      <c r="D400" s="60">
        <v>329.95</v>
      </c>
      <c r="E400" s="61">
        <v>15</v>
      </c>
      <c r="F400" s="60">
        <f t="shared" si="12"/>
        <v>4949.25</v>
      </c>
      <c r="G400" s="60"/>
      <c r="H400" s="60">
        <f t="shared" si="13"/>
        <v>4949.25</v>
      </c>
    </row>
    <row r="401" spans="1:8" ht="15" x14ac:dyDescent="0.2">
      <c r="A401" s="58" t="s">
        <v>32</v>
      </c>
      <c r="B401" s="58" t="s">
        <v>26</v>
      </c>
      <c r="C401" s="59">
        <v>40868</v>
      </c>
      <c r="D401" s="60">
        <v>649.99</v>
      </c>
      <c r="E401" s="61">
        <v>14</v>
      </c>
      <c r="F401" s="60">
        <f t="shared" si="12"/>
        <v>9099.86</v>
      </c>
      <c r="G401" s="60"/>
      <c r="H401" s="60">
        <f t="shared" si="13"/>
        <v>9099.86</v>
      </c>
    </row>
    <row r="402" spans="1:8" ht="15" x14ac:dyDescent="0.2">
      <c r="A402" s="58" t="s">
        <v>32</v>
      </c>
      <c r="B402" s="58" t="s">
        <v>34</v>
      </c>
      <c r="C402" s="59">
        <v>40868</v>
      </c>
      <c r="D402" s="60">
        <v>649.99</v>
      </c>
      <c r="E402" s="61">
        <v>2</v>
      </c>
      <c r="F402" s="60">
        <f t="shared" si="12"/>
        <v>1299.98</v>
      </c>
      <c r="G402" s="60"/>
      <c r="H402" s="60">
        <f t="shared" si="13"/>
        <v>1299.98</v>
      </c>
    </row>
    <row r="403" spans="1:8" ht="15" x14ac:dyDescent="0.2">
      <c r="A403" s="58" t="s">
        <v>27</v>
      </c>
      <c r="B403" s="58" t="s">
        <v>26</v>
      </c>
      <c r="C403" s="59">
        <v>40868</v>
      </c>
      <c r="D403" s="60">
        <v>329.95</v>
      </c>
      <c r="E403" s="61">
        <v>8</v>
      </c>
      <c r="F403" s="60">
        <f t="shared" si="12"/>
        <v>2639.6</v>
      </c>
      <c r="G403" s="60"/>
      <c r="H403" s="60">
        <f t="shared" si="13"/>
        <v>2639.6</v>
      </c>
    </row>
    <row r="404" spans="1:8" ht="15" x14ac:dyDescent="0.2">
      <c r="A404" s="58" t="s">
        <v>31</v>
      </c>
      <c r="B404" s="58" t="s">
        <v>30</v>
      </c>
      <c r="C404" s="59">
        <v>40869</v>
      </c>
      <c r="D404" s="60">
        <v>139.94999999999999</v>
      </c>
      <c r="E404" s="61">
        <v>2</v>
      </c>
      <c r="F404" s="60">
        <f t="shared" si="12"/>
        <v>279.89999999999998</v>
      </c>
      <c r="G404" s="60"/>
      <c r="H404" s="60">
        <f t="shared" si="13"/>
        <v>279.89999999999998</v>
      </c>
    </row>
    <row r="405" spans="1:8" ht="15" x14ac:dyDescent="0.2">
      <c r="A405" s="58" t="s">
        <v>32</v>
      </c>
      <c r="B405" s="58" t="s">
        <v>33</v>
      </c>
      <c r="C405" s="59">
        <v>40869</v>
      </c>
      <c r="D405" s="60">
        <v>649.99</v>
      </c>
      <c r="E405" s="61">
        <v>14</v>
      </c>
      <c r="F405" s="60">
        <f t="shared" si="12"/>
        <v>9099.86</v>
      </c>
      <c r="G405" s="60"/>
      <c r="H405" s="60">
        <f t="shared" si="13"/>
        <v>9099.86</v>
      </c>
    </row>
    <row r="406" spans="1:8" ht="15" x14ac:dyDescent="0.2">
      <c r="A406" s="58" t="s">
        <v>29</v>
      </c>
      <c r="B406" s="58" t="s">
        <v>34</v>
      </c>
      <c r="C406" s="59">
        <v>40871</v>
      </c>
      <c r="D406" s="60">
        <v>64.95</v>
      </c>
      <c r="E406" s="61">
        <v>5</v>
      </c>
      <c r="F406" s="60">
        <f t="shared" si="12"/>
        <v>324.75</v>
      </c>
      <c r="G406" s="60"/>
      <c r="H406" s="60">
        <f t="shared" si="13"/>
        <v>324.75</v>
      </c>
    </row>
    <row r="407" spans="1:8" ht="15" x14ac:dyDescent="0.2">
      <c r="A407" s="58" t="s">
        <v>25</v>
      </c>
      <c r="B407" s="58" t="s">
        <v>26</v>
      </c>
      <c r="C407" s="59">
        <v>40871</v>
      </c>
      <c r="D407" s="60">
        <v>299.95</v>
      </c>
      <c r="E407" s="61">
        <v>14</v>
      </c>
      <c r="F407" s="60">
        <f t="shared" si="12"/>
        <v>4199.3</v>
      </c>
      <c r="G407" s="60"/>
      <c r="H407" s="60">
        <f t="shared" si="13"/>
        <v>4199.3</v>
      </c>
    </row>
    <row r="408" spans="1:8" ht="15" x14ac:dyDescent="0.2">
      <c r="A408" s="58" t="s">
        <v>27</v>
      </c>
      <c r="B408" s="58" t="s">
        <v>33</v>
      </c>
      <c r="C408" s="59">
        <v>40871</v>
      </c>
      <c r="D408" s="60">
        <v>329.95</v>
      </c>
      <c r="E408" s="61">
        <v>9</v>
      </c>
      <c r="F408" s="60">
        <f t="shared" si="12"/>
        <v>2969.5499999999997</v>
      </c>
      <c r="G408" s="60"/>
      <c r="H408" s="60">
        <f t="shared" si="13"/>
        <v>2969.5499999999997</v>
      </c>
    </row>
    <row r="409" spans="1:8" ht="15" x14ac:dyDescent="0.2">
      <c r="A409" s="58" t="s">
        <v>31</v>
      </c>
      <c r="B409" s="58" t="s">
        <v>30</v>
      </c>
      <c r="C409" s="59">
        <v>40872</v>
      </c>
      <c r="D409" s="60">
        <v>139.94999999999999</v>
      </c>
      <c r="E409" s="61">
        <v>3</v>
      </c>
      <c r="F409" s="60">
        <f t="shared" si="12"/>
        <v>419.84999999999997</v>
      </c>
      <c r="G409" s="60"/>
      <c r="H409" s="60">
        <f t="shared" si="13"/>
        <v>419.84999999999997</v>
      </c>
    </row>
    <row r="410" spans="1:8" ht="15" x14ac:dyDescent="0.2">
      <c r="A410" s="58" t="s">
        <v>25</v>
      </c>
      <c r="B410" s="58" t="s">
        <v>26</v>
      </c>
      <c r="C410" s="59">
        <v>40872</v>
      </c>
      <c r="D410" s="60">
        <v>299.95</v>
      </c>
      <c r="E410" s="61">
        <v>17</v>
      </c>
      <c r="F410" s="60">
        <f t="shared" si="12"/>
        <v>5099.1499999999996</v>
      </c>
      <c r="G410" s="60"/>
      <c r="H410" s="60">
        <f t="shared" si="13"/>
        <v>5099.1499999999996</v>
      </c>
    </row>
    <row r="411" spans="1:8" ht="15" x14ac:dyDescent="0.2">
      <c r="A411" s="58" t="s">
        <v>27</v>
      </c>
      <c r="B411" s="58" t="s">
        <v>28</v>
      </c>
      <c r="C411" s="59">
        <v>40872</v>
      </c>
      <c r="D411" s="60">
        <v>329.95</v>
      </c>
      <c r="E411" s="61">
        <v>12</v>
      </c>
      <c r="F411" s="60">
        <f t="shared" si="12"/>
        <v>3959.3999999999996</v>
      </c>
      <c r="G411" s="60"/>
      <c r="H411" s="60">
        <f t="shared" si="13"/>
        <v>3959.3999999999996</v>
      </c>
    </row>
    <row r="412" spans="1:8" ht="15" x14ac:dyDescent="0.2">
      <c r="A412" s="58" t="s">
        <v>31</v>
      </c>
      <c r="B412" s="58" t="s">
        <v>33</v>
      </c>
      <c r="C412" s="59">
        <v>40873</v>
      </c>
      <c r="D412" s="60">
        <v>139.94999999999999</v>
      </c>
      <c r="E412" s="61">
        <v>14</v>
      </c>
      <c r="F412" s="60">
        <f t="shared" si="12"/>
        <v>1959.2999999999997</v>
      </c>
      <c r="G412" s="60"/>
      <c r="H412" s="60">
        <f t="shared" si="13"/>
        <v>1959.2999999999997</v>
      </c>
    </row>
    <row r="413" spans="1:8" ht="15" x14ac:dyDescent="0.2">
      <c r="A413" s="58" t="s">
        <v>27</v>
      </c>
      <c r="B413" s="58" t="s">
        <v>28</v>
      </c>
      <c r="C413" s="59">
        <v>40875</v>
      </c>
      <c r="D413" s="60">
        <v>329.95</v>
      </c>
      <c r="E413" s="61">
        <v>14</v>
      </c>
      <c r="F413" s="60">
        <f t="shared" si="12"/>
        <v>4619.3</v>
      </c>
      <c r="G413" s="60"/>
      <c r="H413" s="60">
        <f t="shared" si="13"/>
        <v>4619.3</v>
      </c>
    </row>
    <row r="414" spans="1:8" ht="15" x14ac:dyDescent="0.2">
      <c r="A414" s="58" t="s">
        <v>31</v>
      </c>
      <c r="B414" s="58" t="s">
        <v>30</v>
      </c>
      <c r="C414" s="59">
        <v>40876</v>
      </c>
      <c r="D414" s="60">
        <v>139.94999999999999</v>
      </c>
      <c r="E414" s="61">
        <v>9</v>
      </c>
      <c r="F414" s="60">
        <f t="shared" si="12"/>
        <v>1259.55</v>
      </c>
      <c r="G414" s="60"/>
      <c r="H414" s="60">
        <f t="shared" si="13"/>
        <v>1259.55</v>
      </c>
    </row>
    <row r="415" spans="1:8" ht="15" x14ac:dyDescent="0.2">
      <c r="A415" s="58" t="s">
        <v>27</v>
      </c>
      <c r="B415" s="58" t="s">
        <v>26</v>
      </c>
      <c r="C415" s="59">
        <v>40876</v>
      </c>
      <c r="D415" s="60">
        <v>329.95</v>
      </c>
      <c r="E415" s="61">
        <v>13</v>
      </c>
      <c r="F415" s="60">
        <f t="shared" si="12"/>
        <v>4289.3499999999995</v>
      </c>
      <c r="G415" s="60"/>
      <c r="H415" s="60">
        <f t="shared" si="13"/>
        <v>4289.3499999999995</v>
      </c>
    </row>
    <row r="416" spans="1:8" ht="15" x14ac:dyDescent="0.2">
      <c r="A416" s="58" t="s">
        <v>32</v>
      </c>
      <c r="B416" s="58" t="s">
        <v>26</v>
      </c>
      <c r="C416" s="59">
        <v>40877</v>
      </c>
      <c r="D416" s="60">
        <v>649.99</v>
      </c>
      <c r="E416" s="61">
        <v>12</v>
      </c>
      <c r="F416" s="60">
        <f t="shared" si="12"/>
        <v>7799.88</v>
      </c>
      <c r="G416" s="60"/>
      <c r="H416" s="60">
        <f t="shared" si="13"/>
        <v>7799.88</v>
      </c>
    </row>
    <row r="417" spans="1:8" ht="15" x14ac:dyDescent="0.2">
      <c r="A417" s="58" t="s">
        <v>27</v>
      </c>
      <c r="B417" s="58" t="s">
        <v>28</v>
      </c>
      <c r="C417" s="59">
        <v>40877</v>
      </c>
      <c r="D417" s="60">
        <v>329.95</v>
      </c>
      <c r="E417" s="61">
        <v>15</v>
      </c>
      <c r="F417" s="60">
        <f t="shared" si="12"/>
        <v>4949.25</v>
      </c>
      <c r="G417" s="60"/>
      <c r="H417" s="60">
        <f t="shared" si="13"/>
        <v>4949.25</v>
      </c>
    </row>
    <row r="418" spans="1:8" ht="15" x14ac:dyDescent="0.2">
      <c r="A418" s="58" t="s">
        <v>27</v>
      </c>
      <c r="B418" s="58" t="s">
        <v>34</v>
      </c>
      <c r="C418" s="59">
        <v>40878</v>
      </c>
      <c r="D418" s="60">
        <v>329.95</v>
      </c>
      <c r="E418" s="61">
        <v>13</v>
      </c>
      <c r="F418" s="60">
        <f t="shared" si="12"/>
        <v>4289.3499999999995</v>
      </c>
      <c r="G418" s="60"/>
      <c r="H418" s="60">
        <f t="shared" si="13"/>
        <v>4289.3499999999995</v>
      </c>
    </row>
    <row r="419" spans="1:8" ht="15" x14ac:dyDescent="0.2">
      <c r="A419" s="58" t="s">
        <v>29</v>
      </c>
      <c r="B419" s="58" t="s">
        <v>30</v>
      </c>
      <c r="C419" s="59">
        <v>40879</v>
      </c>
      <c r="D419" s="60">
        <v>64.95</v>
      </c>
      <c r="E419" s="61">
        <v>3</v>
      </c>
      <c r="F419" s="60">
        <f t="shared" si="12"/>
        <v>194.85000000000002</v>
      </c>
      <c r="G419" s="60"/>
      <c r="H419" s="60">
        <f t="shared" si="13"/>
        <v>194.85000000000002</v>
      </c>
    </row>
    <row r="420" spans="1:8" ht="15" x14ac:dyDescent="0.2">
      <c r="A420" s="58" t="s">
        <v>29</v>
      </c>
      <c r="B420" s="58" t="s">
        <v>26</v>
      </c>
      <c r="C420" s="59">
        <v>40882</v>
      </c>
      <c r="D420" s="60">
        <v>64.95</v>
      </c>
      <c r="E420" s="61">
        <v>13</v>
      </c>
      <c r="F420" s="60">
        <f t="shared" si="12"/>
        <v>844.35</v>
      </c>
      <c r="G420" s="60"/>
      <c r="H420" s="60">
        <f t="shared" si="13"/>
        <v>844.35</v>
      </c>
    </row>
    <row r="421" spans="1:8" ht="15" x14ac:dyDescent="0.2">
      <c r="A421" s="58" t="s">
        <v>31</v>
      </c>
      <c r="B421" s="58" t="s">
        <v>28</v>
      </c>
      <c r="C421" s="59">
        <v>40883</v>
      </c>
      <c r="D421" s="60">
        <v>139.94999999999999</v>
      </c>
      <c r="E421" s="61">
        <v>15</v>
      </c>
      <c r="F421" s="60">
        <f t="shared" si="12"/>
        <v>2099.25</v>
      </c>
      <c r="G421" s="60"/>
      <c r="H421" s="60">
        <f t="shared" si="13"/>
        <v>2099.25</v>
      </c>
    </row>
    <row r="422" spans="1:8" ht="15" x14ac:dyDescent="0.2">
      <c r="A422" s="58" t="s">
        <v>29</v>
      </c>
      <c r="B422" s="58" t="s">
        <v>34</v>
      </c>
      <c r="C422" s="59">
        <v>40883</v>
      </c>
      <c r="D422" s="60">
        <v>64.95</v>
      </c>
      <c r="E422" s="61">
        <v>10</v>
      </c>
      <c r="F422" s="60">
        <f t="shared" si="12"/>
        <v>649.5</v>
      </c>
      <c r="G422" s="60"/>
      <c r="H422" s="60">
        <f t="shared" si="13"/>
        <v>649.5</v>
      </c>
    </row>
    <row r="423" spans="1:8" ht="15" x14ac:dyDescent="0.2">
      <c r="A423" s="58" t="s">
        <v>31</v>
      </c>
      <c r="B423" s="58" t="s">
        <v>34</v>
      </c>
      <c r="C423" s="59">
        <v>40884</v>
      </c>
      <c r="D423" s="60">
        <v>139.94999999999999</v>
      </c>
      <c r="E423" s="61">
        <v>5</v>
      </c>
      <c r="F423" s="60">
        <f t="shared" si="12"/>
        <v>699.75</v>
      </c>
      <c r="G423" s="60"/>
      <c r="H423" s="60">
        <f t="shared" si="13"/>
        <v>699.75</v>
      </c>
    </row>
    <row r="424" spans="1:8" ht="15" x14ac:dyDescent="0.2">
      <c r="A424" s="58" t="s">
        <v>29</v>
      </c>
      <c r="B424" s="58" t="s">
        <v>34</v>
      </c>
      <c r="C424" s="59">
        <v>40884</v>
      </c>
      <c r="D424" s="60">
        <v>64.95</v>
      </c>
      <c r="E424" s="61">
        <v>7</v>
      </c>
      <c r="F424" s="60">
        <f t="shared" si="12"/>
        <v>454.65000000000003</v>
      </c>
      <c r="G424" s="60"/>
      <c r="H424" s="60">
        <f t="shared" si="13"/>
        <v>454.65000000000003</v>
      </c>
    </row>
    <row r="425" spans="1:8" ht="15" x14ac:dyDescent="0.2">
      <c r="A425" s="58" t="s">
        <v>31</v>
      </c>
      <c r="B425" s="58" t="s">
        <v>33</v>
      </c>
      <c r="C425" s="59">
        <v>40886</v>
      </c>
      <c r="D425" s="60">
        <v>139.94999999999999</v>
      </c>
      <c r="E425" s="61">
        <v>1</v>
      </c>
      <c r="F425" s="60">
        <f t="shared" si="12"/>
        <v>139.94999999999999</v>
      </c>
      <c r="G425" s="60"/>
      <c r="H425" s="60">
        <f t="shared" si="13"/>
        <v>139.94999999999999</v>
      </c>
    </row>
    <row r="426" spans="1:8" ht="15" x14ac:dyDescent="0.2">
      <c r="A426" s="58" t="s">
        <v>29</v>
      </c>
      <c r="B426" s="58" t="s">
        <v>30</v>
      </c>
      <c r="C426" s="59">
        <v>40886</v>
      </c>
      <c r="D426" s="60">
        <v>64.95</v>
      </c>
      <c r="E426" s="61">
        <v>6</v>
      </c>
      <c r="F426" s="60">
        <f t="shared" si="12"/>
        <v>389.70000000000005</v>
      </c>
      <c r="G426" s="60"/>
      <c r="H426" s="60">
        <f t="shared" si="13"/>
        <v>389.70000000000005</v>
      </c>
    </row>
    <row r="427" spans="1:8" ht="15" x14ac:dyDescent="0.2">
      <c r="A427" s="58" t="s">
        <v>25</v>
      </c>
      <c r="B427" s="58" t="s">
        <v>28</v>
      </c>
      <c r="C427" s="59">
        <v>40886</v>
      </c>
      <c r="D427" s="60">
        <v>299.95</v>
      </c>
      <c r="E427" s="61">
        <v>1</v>
      </c>
      <c r="F427" s="60">
        <f t="shared" si="12"/>
        <v>299.95</v>
      </c>
      <c r="G427" s="60"/>
      <c r="H427" s="60">
        <f t="shared" si="13"/>
        <v>299.95</v>
      </c>
    </row>
    <row r="428" spans="1:8" ht="15" x14ac:dyDescent="0.2">
      <c r="A428" s="58" t="s">
        <v>32</v>
      </c>
      <c r="B428" s="58" t="s">
        <v>30</v>
      </c>
      <c r="C428" s="59">
        <v>40887</v>
      </c>
      <c r="D428" s="60">
        <v>649.99</v>
      </c>
      <c r="E428" s="61">
        <v>7</v>
      </c>
      <c r="F428" s="60">
        <f t="shared" si="12"/>
        <v>4549.93</v>
      </c>
      <c r="G428" s="60"/>
      <c r="H428" s="60">
        <f t="shared" si="13"/>
        <v>4549.93</v>
      </c>
    </row>
    <row r="429" spans="1:8" ht="15" x14ac:dyDescent="0.2">
      <c r="A429" s="58" t="s">
        <v>32</v>
      </c>
      <c r="B429" s="58" t="s">
        <v>26</v>
      </c>
      <c r="C429" s="59">
        <v>40889</v>
      </c>
      <c r="D429" s="60">
        <v>649.99</v>
      </c>
      <c r="E429" s="61">
        <v>13</v>
      </c>
      <c r="F429" s="60">
        <f t="shared" si="12"/>
        <v>8449.8700000000008</v>
      </c>
      <c r="G429" s="60"/>
      <c r="H429" s="60">
        <f t="shared" si="13"/>
        <v>8449.8700000000008</v>
      </c>
    </row>
    <row r="430" spans="1:8" ht="15" x14ac:dyDescent="0.2">
      <c r="A430" s="58" t="s">
        <v>25</v>
      </c>
      <c r="B430" s="58" t="s">
        <v>30</v>
      </c>
      <c r="C430" s="59">
        <v>40890</v>
      </c>
      <c r="D430" s="60">
        <v>299.95</v>
      </c>
      <c r="E430" s="61">
        <v>9</v>
      </c>
      <c r="F430" s="60">
        <f t="shared" si="12"/>
        <v>2699.5499999999997</v>
      </c>
      <c r="G430" s="60"/>
      <c r="H430" s="60">
        <f t="shared" si="13"/>
        <v>2699.5499999999997</v>
      </c>
    </row>
    <row r="431" spans="1:8" ht="15" x14ac:dyDescent="0.2">
      <c r="A431" s="58" t="s">
        <v>25</v>
      </c>
      <c r="B431" s="58" t="s">
        <v>33</v>
      </c>
      <c r="C431" s="59">
        <v>40890</v>
      </c>
      <c r="D431" s="60">
        <v>299.95</v>
      </c>
      <c r="E431" s="61">
        <v>2</v>
      </c>
      <c r="F431" s="60">
        <f t="shared" si="12"/>
        <v>599.9</v>
      </c>
      <c r="G431" s="60"/>
      <c r="H431" s="60">
        <f t="shared" si="13"/>
        <v>599.9</v>
      </c>
    </row>
    <row r="432" spans="1:8" ht="15" x14ac:dyDescent="0.2">
      <c r="A432" s="58" t="s">
        <v>27</v>
      </c>
      <c r="B432" s="58" t="s">
        <v>26</v>
      </c>
      <c r="C432" s="59">
        <v>40890</v>
      </c>
      <c r="D432" s="60">
        <v>329.95</v>
      </c>
      <c r="E432" s="61">
        <v>13</v>
      </c>
      <c r="F432" s="60">
        <f t="shared" si="12"/>
        <v>4289.3499999999995</v>
      </c>
      <c r="G432" s="60"/>
      <c r="H432" s="60">
        <f t="shared" si="13"/>
        <v>4289.3499999999995</v>
      </c>
    </row>
    <row r="433" spans="1:8" ht="15" x14ac:dyDescent="0.2">
      <c r="A433" s="58" t="s">
        <v>29</v>
      </c>
      <c r="B433" s="58" t="s">
        <v>33</v>
      </c>
      <c r="C433" s="59">
        <v>40891</v>
      </c>
      <c r="D433" s="60">
        <v>64.95</v>
      </c>
      <c r="E433" s="61">
        <v>4</v>
      </c>
      <c r="F433" s="60">
        <f t="shared" si="12"/>
        <v>259.8</v>
      </c>
      <c r="G433" s="60"/>
      <c r="H433" s="60">
        <f t="shared" si="13"/>
        <v>259.8</v>
      </c>
    </row>
    <row r="434" spans="1:8" ht="15" x14ac:dyDescent="0.2">
      <c r="A434" s="58" t="s">
        <v>32</v>
      </c>
      <c r="B434" s="58" t="s">
        <v>34</v>
      </c>
      <c r="C434" s="59">
        <v>40892</v>
      </c>
      <c r="D434" s="60">
        <v>649.99</v>
      </c>
      <c r="E434" s="61">
        <v>14</v>
      </c>
      <c r="F434" s="60">
        <f t="shared" si="12"/>
        <v>9099.86</v>
      </c>
      <c r="G434" s="60"/>
      <c r="H434" s="60">
        <f t="shared" si="13"/>
        <v>9099.86</v>
      </c>
    </row>
    <row r="435" spans="1:8" ht="15" x14ac:dyDescent="0.2">
      <c r="A435" s="58" t="s">
        <v>31</v>
      </c>
      <c r="B435" s="58" t="s">
        <v>33</v>
      </c>
      <c r="C435" s="59">
        <v>40893</v>
      </c>
      <c r="D435" s="60">
        <v>139.94999999999999</v>
      </c>
      <c r="E435" s="61">
        <v>11</v>
      </c>
      <c r="F435" s="60">
        <f t="shared" si="12"/>
        <v>1539.4499999999998</v>
      </c>
      <c r="G435" s="60"/>
      <c r="H435" s="60">
        <f t="shared" si="13"/>
        <v>1539.4499999999998</v>
      </c>
    </row>
    <row r="436" spans="1:8" ht="15" x14ac:dyDescent="0.2">
      <c r="A436" s="58" t="s">
        <v>27</v>
      </c>
      <c r="B436" s="58" t="s">
        <v>33</v>
      </c>
      <c r="C436" s="59">
        <v>40893</v>
      </c>
      <c r="D436" s="60">
        <v>329.95</v>
      </c>
      <c r="E436" s="61">
        <v>11</v>
      </c>
      <c r="F436" s="60">
        <f t="shared" si="12"/>
        <v>3629.45</v>
      </c>
      <c r="G436" s="60"/>
      <c r="H436" s="60">
        <f t="shared" si="13"/>
        <v>3629.45</v>
      </c>
    </row>
    <row r="437" spans="1:8" ht="15" x14ac:dyDescent="0.2">
      <c r="A437" s="58" t="s">
        <v>29</v>
      </c>
      <c r="B437" s="58" t="s">
        <v>26</v>
      </c>
      <c r="C437" s="59">
        <v>40894</v>
      </c>
      <c r="D437" s="60">
        <v>64.95</v>
      </c>
      <c r="E437" s="61">
        <v>19</v>
      </c>
      <c r="F437" s="60">
        <f t="shared" si="12"/>
        <v>1234.05</v>
      </c>
      <c r="G437" s="60"/>
      <c r="H437" s="60">
        <f t="shared" si="13"/>
        <v>1234.05</v>
      </c>
    </row>
    <row r="438" spans="1:8" ht="15" x14ac:dyDescent="0.2">
      <c r="A438" s="58" t="s">
        <v>32</v>
      </c>
      <c r="B438" s="58" t="s">
        <v>26</v>
      </c>
      <c r="C438" s="59">
        <v>40894</v>
      </c>
      <c r="D438" s="60">
        <v>649.99</v>
      </c>
      <c r="E438" s="61">
        <v>11</v>
      </c>
      <c r="F438" s="60">
        <f t="shared" si="12"/>
        <v>7149.89</v>
      </c>
      <c r="G438" s="60"/>
      <c r="H438" s="60">
        <f t="shared" si="13"/>
        <v>7149.89</v>
      </c>
    </row>
    <row r="439" spans="1:8" ht="15" x14ac:dyDescent="0.2">
      <c r="A439" s="58" t="s">
        <v>32</v>
      </c>
      <c r="B439" s="58" t="s">
        <v>28</v>
      </c>
      <c r="C439" s="59">
        <v>40896</v>
      </c>
      <c r="D439" s="60">
        <v>649.99</v>
      </c>
      <c r="E439" s="61">
        <v>6</v>
      </c>
      <c r="F439" s="60">
        <f t="shared" si="12"/>
        <v>3899.94</v>
      </c>
      <c r="G439" s="60"/>
      <c r="H439" s="60">
        <f t="shared" si="13"/>
        <v>3899.94</v>
      </c>
    </row>
    <row r="440" spans="1:8" ht="15" x14ac:dyDescent="0.2">
      <c r="A440" s="58" t="s">
        <v>31</v>
      </c>
      <c r="B440" s="58" t="s">
        <v>30</v>
      </c>
      <c r="C440" s="59">
        <v>40897</v>
      </c>
      <c r="D440" s="60">
        <v>139.94999999999999</v>
      </c>
      <c r="E440" s="61">
        <v>9</v>
      </c>
      <c r="F440" s="60">
        <f t="shared" si="12"/>
        <v>1259.55</v>
      </c>
      <c r="G440" s="60"/>
      <c r="H440" s="60">
        <f t="shared" si="13"/>
        <v>1259.55</v>
      </c>
    </row>
    <row r="441" spans="1:8" ht="15" x14ac:dyDescent="0.2">
      <c r="A441" s="58" t="s">
        <v>31</v>
      </c>
      <c r="B441" s="58" t="s">
        <v>26</v>
      </c>
      <c r="C441" s="59">
        <v>40897</v>
      </c>
      <c r="D441" s="60">
        <v>139.94999999999999</v>
      </c>
      <c r="E441" s="61">
        <v>19</v>
      </c>
      <c r="F441" s="60">
        <f t="shared" si="12"/>
        <v>2659.0499999999997</v>
      </c>
      <c r="G441" s="60"/>
      <c r="H441" s="60">
        <f t="shared" si="13"/>
        <v>2659.0499999999997</v>
      </c>
    </row>
    <row r="442" spans="1:8" ht="15" x14ac:dyDescent="0.2">
      <c r="A442" s="58" t="s">
        <v>29</v>
      </c>
      <c r="B442" s="58" t="s">
        <v>33</v>
      </c>
      <c r="C442" s="59">
        <v>40897</v>
      </c>
      <c r="D442" s="60">
        <v>64.95</v>
      </c>
      <c r="E442" s="61">
        <v>3</v>
      </c>
      <c r="F442" s="60">
        <f t="shared" si="12"/>
        <v>194.85000000000002</v>
      </c>
      <c r="G442" s="60"/>
      <c r="H442" s="60">
        <f t="shared" si="13"/>
        <v>194.85000000000002</v>
      </c>
    </row>
    <row r="443" spans="1:8" ht="15" x14ac:dyDescent="0.2">
      <c r="A443" s="58" t="s">
        <v>31</v>
      </c>
      <c r="B443" s="58" t="s">
        <v>33</v>
      </c>
      <c r="C443" s="59">
        <v>40898</v>
      </c>
      <c r="D443" s="60">
        <v>139.94999999999999</v>
      </c>
      <c r="E443" s="61">
        <v>12</v>
      </c>
      <c r="F443" s="60">
        <f t="shared" si="12"/>
        <v>1679.3999999999999</v>
      </c>
      <c r="G443" s="60"/>
      <c r="H443" s="60">
        <f t="shared" si="13"/>
        <v>1679.3999999999999</v>
      </c>
    </row>
    <row r="444" spans="1:8" ht="15" x14ac:dyDescent="0.2">
      <c r="A444" s="58" t="s">
        <v>29</v>
      </c>
      <c r="B444" s="58" t="s">
        <v>33</v>
      </c>
      <c r="C444" s="59">
        <v>40898</v>
      </c>
      <c r="D444" s="60">
        <v>64.95</v>
      </c>
      <c r="E444" s="61">
        <v>1</v>
      </c>
      <c r="F444" s="60">
        <f t="shared" si="12"/>
        <v>64.95</v>
      </c>
      <c r="G444" s="60"/>
      <c r="H444" s="60">
        <f t="shared" si="13"/>
        <v>64.95</v>
      </c>
    </row>
    <row r="445" spans="1:8" ht="15" x14ac:dyDescent="0.2">
      <c r="A445" s="58" t="s">
        <v>32</v>
      </c>
      <c r="B445" s="58" t="s">
        <v>26</v>
      </c>
      <c r="C445" s="59">
        <v>40898</v>
      </c>
      <c r="D445" s="60">
        <v>649.99</v>
      </c>
      <c r="E445" s="61">
        <v>20</v>
      </c>
      <c r="F445" s="60">
        <f t="shared" si="12"/>
        <v>12999.8</v>
      </c>
      <c r="G445" s="60"/>
      <c r="H445" s="60">
        <f t="shared" si="13"/>
        <v>12999.8</v>
      </c>
    </row>
    <row r="446" spans="1:8" ht="15" x14ac:dyDescent="0.2">
      <c r="A446" s="58" t="s">
        <v>25</v>
      </c>
      <c r="B446" s="58" t="s">
        <v>33</v>
      </c>
      <c r="C446" s="59">
        <v>40900</v>
      </c>
      <c r="D446" s="60">
        <v>299.95</v>
      </c>
      <c r="E446" s="61">
        <v>3</v>
      </c>
      <c r="F446" s="60">
        <f t="shared" si="12"/>
        <v>899.84999999999991</v>
      </c>
      <c r="G446" s="60"/>
      <c r="H446" s="60">
        <f t="shared" si="13"/>
        <v>899.84999999999991</v>
      </c>
    </row>
    <row r="447" spans="1:8" ht="15" x14ac:dyDescent="0.2">
      <c r="A447" s="58" t="s">
        <v>27</v>
      </c>
      <c r="B447" s="58" t="s">
        <v>30</v>
      </c>
      <c r="C447" s="59">
        <v>40900</v>
      </c>
      <c r="D447" s="60">
        <v>329.95</v>
      </c>
      <c r="E447" s="61">
        <v>3</v>
      </c>
      <c r="F447" s="60">
        <f t="shared" si="12"/>
        <v>989.84999999999991</v>
      </c>
      <c r="G447" s="60"/>
      <c r="H447" s="60">
        <f t="shared" si="13"/>
        <v>989.84999999999991</v>
      </c>
    </row>
    <row r="448" spans="1:8" ht="15" x14ac:dyDescent="0.2">
      <c r="A448" s="58" t="s">
        <v>27</v>
      </c>
      <c r="B448" s="58" t="s">
        <v>26</v>
      </c>
      <c r="C448" s="59">
        <v>40900</v>
      </c>
      <c r="D448" s="60">
        <v>329.95</v>
      </c>
      <c r="E448" s="61">
        <v>16</v>
      </c>
      <c r="F448" s="60">
        <f t="shared" si="12"/>
        <v>5279.2</v>
      </c>
      <c r="G448" s="60"/>
      <c r="H448" s="60">
        <f t="shared" si="13"/>
        <v>5279.2</v>
      </c>
    </row>
    <row r="449" spans="1:8" ht="15" x14ac:dyDescent="0.2">
      <c r="A449" s="58" t="s">
        <v>31</v>
      </c>
      <c r="B449" s="58" t="s">
        <v>26</v>
      </c>
      <c r="C449" s="59">
        <v>40901</v>
      </c>
      <c r="D449" s="60">
        <v>139.94999999999999</v>
      </c>
      <c r="E449" s="61">
        <v>20</v>
      </c>
      <c r="F449" s="60">
        <f t="shared" si="12"/>
        <v>2799</v>
      </c>
      <c r="G449" s="60"/>
      <c r="H449" s="60">
        <f t="shared" si="13"/>
        <v>2799</v>
      </c>
    </row>
    <row r="450" spans="1:8" ht="15" x14ac:dyDescent="0.2">
      <c r="A450" s="58" t="s">
        <v>27</v>
      </c>
      <c r="B450" s="58" t="s">
        <v>33</v>
      </c>
      <c r="C450" s="59">
        <v>40901</v>
      </c>
      <c r="D450" s="60">
        <v>329.95</v>
      </c>
      <c r="E450" s="61">
        <v>8</v>
      </c>
      <c r="F450" s="60">
        <f t="shared" si="12"/>
        <v>2639.6</v>
      </c>
      <c r="G450" s="60"/>
      <c r="H450" s="60">
        <f t="shared" si="13"/>
        <v>2639.6</v>
      </c>
    </row>
    <row r="451" spans="1:8" ht="15" x14ac:dyDescent="0.2">
      <c r="A451" s="58" t="s">
        <v>27</v>
      </c>
      <c r="B451" s="58" t="s">
        <v>28</v>
      </c>
      <c r="C451" s="59">
        <v>40901</v>
      </c>
      <c r="D451" s="60">
        <v>329.95</v>
      </c>
      <c r="E451" s="61">
        <v>9</v>
      </c>
      <c r="F451" s="60">
        <f t="shared" si="12"/>
        <v>2969.5499999999997</v>
      </c>
      <c r="G451" s="60"/>
      <c r="H451" s="60">
        <f t="shared" si="13"/>
        <v>2969.5499999999997</v>
      </c>
    </row>
    <row r="452" spans="1:8" ht="15" x14ac:dyDescent="0.2">
      <c r="A452" s="58" t="s">
        <v>31</v>
      </c>
      <c r="B452" s="58" t="s">
        <v>26</v>
      </c>
      <c r="C452" s="59">
        <v>40903</v>
      </c>
      <c r="D452" s="60">
        <v>139.94999999999999</v>
      </c>
      <c r="E452" s="61">
        <v>9</v>
      </c>
      <c r="F452" s="60">
        <f t="shared" si="12"/>
        <v>1259.55</v>
      </c>
      <c r="G452" s="60"/>
      <c r="H452" s="60">
        <f t="shared" si="13"/>
        <v>1259.55</v>
      </c>
    </row>
    <row r="453" spans="1:8" ht="15" x14ac:dyDescent="0.2">
      <c r="A453" s="58" t="s">
        <v>31</v>
      </c>
      <c r="B453" s="58" t="s">
        <v>34</v>
      </c>
      <c r="C453" s="59">
        <v>40903</v>
      </c>
      <c r="D453" s="60">
        <v>139.94999999999999</v>
      </c>
      <c r="E453" s="61">
        <v>3</v>
      </c>
      <c r="F453" s="60">
        <f t="shared" si="12"/>
        <v>419.84999999999997</v>
      </c>
      <c r="G453" s="60"/>
      <c r="H453" s="60">
        <f t="shared" si="13"/>
        <v>419.84999999999997</v>
      </c>
    </row>
    <row r="454" spans="1:8" ht="15" x14ac:dyDescent="0.2">
      <c r="A454" s="58" t="s">
        <v>29</v>
      </c>
      <c r="B454" s="58" t="s">
        <v>26</v>
      </c>
      <c r="C454" s="59">
        <v>40903</v>
      </c>
      <c r="D454" s="60">
        <v>64.95</v>
      </c>
      <c r="E454" s="61">
        <v>20</v>
      </c>
      <c r="F454" s="60">
        <f t="shared" si="12"/>
        <v>1299</v>
      </c>
      <c r="G454" s="60"/>
      <c r="H454" s="60">
        <f t="shared" si="13"/>
        <v>1299</v>
      </c>
    </row>
    <row r="455" spans="1:8" ht="15" x14ac:dyDescent="0.2">
      <c r="A455" s="58" t="s">
        <v>29</v>
      </c>
      <c r="B455" s="58" t="s">
        <v>28</v>
      </c>
      <c r="C455" s="59">
        <v>40903</v>
      </c>
      <c r="D455" s="60">
        <v>64.95</v>
      </c>
      <c r="E455" s="61">
        <v>1</v>
      </c>
      <c r="F455" s="60">
        <f t="shared" ref="F455:F518" si="14">D455*E455</f>
        <v>64.95</v>
      </c>
      <c r="G455" s="60"/>
      <c r="H455" s="60">
        <f t="shared" ref="H455:H518" si="15">F455+G455</f>
        <v>64.95</v>
      </c>
    </row>
    <row r="456" spans="1:8" ht="15" x14ac:dyDescent="0.2">
      <c r="A456" s="58" t="s">
        <v>29</v>
      </c>
      <c r="B456" s="58" t="s">
        <v>34</v>
      </c>
      <c r="C456" s="59">
        <v>40903</v>
      </c>
      <c r="D456" s="60">
        <v>64.95</v>
      </c>
      <c r="E456" s="61">
        <v>5</v>
      </c>
      <c r="F456" s="60">
        <f t="shared" si="14"/>
        <v>324.75</v>
      </c>
      <c r="G456" s="60"/>
      <c r="H456" s="60">
        <f t="shared" si="15"/>
        <v>324.75</v>
      </c>
    </row>
    <row r="457" spans="1:8" ht="15" x14ac:dyDescent="0.2">
      <c r="A457" s="58" t="s">
        <v>27</v>
      </c>
      <c r="B457" s="58" t="s">
        <v>30</v>
      </c>
      <c r="C457" s="59">
        <v>40903</v>
      </c>
      <c r="D457" s="60">
        <v>329.95</v>
      </c>
      <c r="E457" s="61">
        <v>12</v>
      </c>
      <c r="F457" s="60">
        <f t="shared" si="14"/>
        <v>3959.3999999999996</v>
      </c>
      <c r="G457" s="60"/>
      <c r="H457" s="60">
        <f t="shared" si="15"/>
        <v>3959.3999999999996</v>
      </c>
    </row>
    <row r="458" spans="1:8" ht="15" x14ac:dyDescent="0.2">
      <c r="A458" s="58" t="s">
        <v>27</v>
      </c>
      <c r="B458" s="58" t="s">
        <v>33</v>
      </c>
      <c r="C458" s="59">
        <v>40903</v>
      </c>
      <c r="D458" s="60">
        <v>329.95</v>
      </c>
      <c r="E458" s="61">
        <v>6</v>
      </c>
      <c r="F458" s="60">
        <f t="shared" si="14"/>
        <v>1979.6999999999998</v>
      </c>
      <c r="G458" s="60"/>
      <c r="H458" s="60">
        <f t="shared" si="15"/>
        <v>1979.6999999999998</v>
      </c>
    </row>
    <row r="459" spans="1:8" ht="15" x14ac:dyDescent="0.2">
      <c r="A459" s="58" t="s">
        <v>31</v>
      </c>
      <c r="B459" s="58" t="s">
        <v>28</v>
      </c>
      <c r="C459" s="59">
        <v>40905</v>
      </c>
      <c r="D459" s="60">
        <v>139.94999999999999</v>
      </c>
      <c r="E459" s="61">
        <v>4</v>
      </c>
      <c r="F459" s="60">
        <f t="shared" si="14"/>
        <v>559.79999999999995</v>
      </c>
      <c r="G459" s="60"/>
      <c r="H459" s="60">
        <f t="shared" si="15"/>
        <v>559.79999999999995</v>
      </c>
    </row>
    <row r="460" spans="1:8" ht="15" x14ac:dyDescent="0.2">
      <c r="A460" s="58" t="s">
        <v>31</v>
      </c>
      <c r="B460" s="58" t="s">
        <v>28</v>
      </c>
      <c r="C460" s="59">
        <v>40905</v>
      </c>
      <c r="D460" s="60">
        <v>139.94999999999999</v>
      </c>
      <c r="E460" s="61">
        <v>15</v>
      </c>
      <c r="F460" s="60">
        <f t="shared" si="14"/>
        <v>2099.25</v>
      </c>
      <c r="G460" s="60"/>
      <c r="H460" s="60">
        <f t="shared" si="15"/>
        <v>2099.25</v>
      </c>
    </row>
    <row r="461" spans="1:8" ht="15" x14ac:dyDescent="0.2">
      <c r="A461" s="58" t="s">
        <v>29</v>
      </c>
      <c r="B461" s="58" t="s">
        <v>26</v>
      </c>
      <c r="C461" s="59">
        <v>40905</v>
      </c>
      <c r="D461" s="60">
        <v>64.95</v>
      </c>
      <c r="E461" s="61">
        <v>9</v>
      </c>
      <c r="F461" s="60">
        <f t="shared" si="14"/>
        <v>584.55000000000007</v>
      </c>
      <c r="G461" s="60"/>
      <c r="H461" s="60">
        <f t="shared" si="15"/>
        <v>584.55000000000007</v>
      </c>
    </row>
    <row r="462" spans="1:8" ht="15" x14ac:dyDescent="0.2">
      <c r="A462" s="58" t="s">
        <v>29</v>
      </c>
      <c r="B462" s="58" t="s">
        <v>28</v>
      </c>
      <c r="C462" s="59">
        <v>40905</v>
      </c>
      <c r="D462" s="60">
        <v>64.95</v>
      </c>
      <c r="E462" s="61">
        <v>11</v>
      </c>
      <c r="F462" s="60">
        <f t="shared" si="14"/>
        <v>714.45</v>
      </c>
      <c r="G462" s="60"/>
      <c r="H462" s="60">
        <f t="shared" si="15"/>
        <v>714.45</v>
      </c>
    </row>
    <row r="463" spans="1:8" ht="15" x14ac:dyDescent="0.2">
      <c r="A463" s="58" t="s">
        <v>25</v>
      </c>
      <c r="B463" s="58" t="s">
        <v>34</v>
      </c>
      <c r="C463" s="59">
        <v>40905</v>
      </c>
      <c r="D463" s="60">
        <v>299.95</v>
      </c>
      <c r="E463" s="61">
        <v>8</v>
      </c>
      <c r="F463" s="60">
        <f t="shared" si="14"/>
        <v>2399.6</v>
      </c>
      <c r="G463" s="60"/>
      <c r="H463" s="60">
        <f t="shared" si="15"/>
        <v>2399.6</v>
      </c>
    </row>
    <row r="464" spans="1:8" ht="15" x14ac:dyDescent="0.2">
      <c r="A464" s="58" t="s">
        <v>25</v>
      </c>
      <c r="B464" s="58" t="s">
        <v>33</v>
      </c>
      <c r="C464" s="59">
        <v>40906</v>
      </c>
      <c r="D464" s="60">
        <v>299.95</v>
      </c>
      <c r="E464" s="61">
        <v>4</v>
      </c>
      <c r="F464" s="60">
        <f t="shared" si="14"/>
        <v>1199.8</v>
      </c>
      <c r="G464" s="60"/>
      <c r="H464" s="60">
        <f t="shared" si="15"/>
        <v>1199.8</v>
      </c>
    </row>
    <row r="465" spans="1:8" ht="15" x14ac:dyDescent="0.2">
      <c r="A465" s="58" t="s">
        <v>27</v>
      </c>
      <c r="B465" s="58" t="s">
        <v>26</v>
      </c>
      <c r="C465" s="59">
        <v>40906</v>
      </c>
      <c r="D465" s="60">
        <v>329.95</v>
      </c>
      <c r="E465" s="61">
        <v>12</v>
      </c>
      <c r="F465" s="60">
        <f t="shared" si="14"/>
        <v>3959.3999999999996</v>
      </c>
      <c r="G465" s="60"/>
      <c r="H465" s="60">
        <f t="shared" si="15"/>
        <v>3959.3999999999996</v>
      </c>
    </row>
    <row r="466" spans="1:8" ht="15" x14ac:dyDescent="0.2">
      <c r="A466" s="58" t="s">
        <v>31</v>
      </c>
      <c r="B466" s="58" t="s">
        <v>33</v>
      </c>
      <c r="C466" s="59">
        <v>40911</v>
      </c>
      <c r="D466" s="60">
        <v>139.94999999999999</v>
      </c>
      <c r="E466" s="61">
        <v>15</v>
      </c>
      <c r="F466" s="60">
        <f t="shared" si="14"/>
        <v>2099.25</v>
      </c>
      <c r="G466" s="60"/>
      <c r="H466" s="60">
        <f t="shared" si="15"/>
        <v>2099.25</v>
      </c>
    </row>
    <row r="467" spans="1:8" ht="15" x14ac:dyDescent="0.2">
      <c r="A467" s="58" t="s">
        <v>29</v>
      </c>
      <c r="B467" s="58" t="s">
        <v>34</v>
      </c>
      <c r="C467" s="59">
        <v>40911</v>
      </c>
      <c r="D467" s="60">
        <v>64.95</v>
      </c>
      <c r="E467" s="61">
        <v>1</v>
      </c>
      <c r="F467" s="60">
        <f t="shared" si="14"/>
        <v>64.95</v>
      </c>
      <c r="G467" s="60"/>
      <c r="H467" s="60">
        <f t="shared" si="15"/>
        <v>64.95</v>
      </c>
    </row>
    <row r="468" spans="1:8" ht="15" x14ac:dyDescent="0.2">
      <c r="A468" s="58" t="s">
        <v>27</v>
      </c>
      <c r="B468" s="58" t="s">
        <v>30</v>
      </c>
      <c r="C468" s="59">
        <v>40911</v>
      </c>
      <c r="D468" s="60">
        <v>329.95</v>
      </c>
      <c r="E468" s="61">
        <v>2</v>
      </c>
      <c r="F468" s="60">
        <f t="shared" si="14"/>
        <v>659.9</v>
      </c>
      <c r="G468" s="60"/>
      <c r="H468" s="60">
        <f t="shared" si="15"/>
        <v>659.9</v>
      </c>
    </row>
    <row r="469" spans="1:8" ht="15" x14ac:dyDescent="0.2">
      <c r="A469" s="58" t="s">
        <v>31</v>
      </c>
      <c r="B469" s="58" t="s">
        <v>26</v>
      </c>
      <c r="C469" s="59">
        <v>40912</v>
      </c>
      <c r="D469" s="60">
        <v>139.94999999999999</v>
      </c>
      <c r="E469" s="61">
        <v>20</v>
      </c>
      <c r="F469" s="60">
        <f t="shared" si="14"/>
        <v>2799</v>
      </c>
      <c r="G469" s="60"/>
      <c r="H469" s="60">
        <f t="shared" si="15"/>
        <v>2799</v>
      </c>
    </row>
    <row r="470" spans="1:8" ht="15" x14ac:dyDescent="0.2">
      <c r="A470" s="58" t="s">
        <v>31</v>
      </c>
      <c r="B470" s="58" t="s">
        <v>28</v>
      </c>
      <c r="C470" s="59">
        <v>40912</v>
      </c>
      <c r="D470" s="60">
        <v>139.94999999999999</v>
      </c>
      <c r="E470" s="61">
        <v>4</v>
      </c>
      <c r="F470" s="60">
        <f t="shared" si="14"/>
        <v>559.79999999999995</v>
      </c>
      <c r="G470" s="60"/>
      <c r="H470" s="60">
        <f t="shared" si="15"/>
        <v>559.79999999999995</v>
      </c>
    </row>
    <row r="471" spans="1:8" ht="15" x14ac:dyDescent="0.2">
      <c r="A471" s="58" t="s">
        <v>32</v>
      </c>
      <c r="B471" s="58" t="s">
        <v>26</v>
      </c>
      <c r="C471" s="59">
        <v>40912</v>
      </c>
      <c r="D471" s="60">
        <v>649.99</v>
      </c>
      <c r="E471" s="61">
        <v>18</v>
      </c>
      <c r="F471" s="60">
        <f t="shared" si="14"/>
        <v>11699.82</v>
      </c>
      <c r="G471" s="60"/>
      <c r="H471" s="60">
        <f t="shared" si="15"/>
        <v>11699.82</v>
      </c>
    </row>
    <row r="472" spans="1:8" ht="15" x14ac:dyDescent="0.2">
      <c r="A472" s="58" t="s">
        <v>25</v>
      </c>
      <c r="B472" s="58" t="s">
        <v>33</v>
      </c>
      <c r="C472" s="59">
        <v>40913</v>
      </c>
      <c r="D472" s="60">
        <v>299.95</v>
      </c>
      <c r="E472" s="61">
        <v>7</v>
      </c>
      <c r="F472" s="60">
        <f t="shared" si="14"/>
        <v>2099.65</v>
      </c>
      <c r="G472" s="60"/>
      <c r="H472" s="60">
        <f t="shared" si="15"/>
        <v>2099.65</v>
      </c>
    </row>
    <row r="473" spans="1:8" ht="15" x14ac:dyDescent="0.2">
      <c r="A473" s="58" t="s">
        <v>27</v>
      </c>
      <c r="B473" s="58" t="s">
        <v>30</v>
      </c>
      <c r="C473" s="59">
        <v>40913</v>
      </c>
      <c r="D473" s="60">
        <v>329.95</v>
      </c>
      <c r="E473" s="61">
        <v>11</v>
      </c>
      <c r="F473" s="60">
        <f t="shared" si="14"/>
        <v>3629.45</v>
      </c>
      <c r="G473" s="60"/>
      <c r="H473" s="60">
        <f t="shared" si="15"/>
        <v>3629.45</v>
      </c>
    </row>
    <row r="474" spans="1:8" ht="15" x14ac:dyDescent="0.2">
      <c r="A474" s="58" t="s">
        <v>27</v>
      </c>
      <c r="B474" s="58" t="s">
        <v>30</v>
      </c>
      <c r="C474" s="59">
        <v>40913</v>
      </c>
      <c r="D474" s="60">
        <v>329.95</v>
      </c>
      <c r="E474" s="61">
        <v>1</v>
      </c>
      <c r="F474" s="60">
        <f t="shared" si="14"/>
        <v>329.95</v>
      </c>
      <c r="G474" s="60"/>
      <c r="H474" s="60">
        <f t="shared" si="15"/>
        <v>329.95</v>
      </c>
    </row>
    <row r="475" spans="1:8" ht="15" x14ac:dyDescent="0.2">
      <c r="A475" s="58" t="s">
        <v>31</v>
      </c>
      <c r="B475" s="58" t="s">
        <v>26</v>
      </c>
      <c r="C475" s="59">
        <v>40914</v>
      </c>
      <c r="D475" s="60">
        <v>139.94999999999999</v>
      </c>
      <c r="E475" s="61">
        <v>16</v>
      </c>
      <c r="F475" s="60">
        <f t="shared" si="14"/>
        <v>2239.1999999999998</v>
      </c>
      <c r="G475" s="60"/>
      <c r="H475" s="60">
        <f t="shared" si="15"/>
        <v>2239.1999999999998</v>
      </c>
    </row>
    <row r="476" spans="1:8" ht="15" x14ac:dyDescent="0.2">
      <c r="A476" s="58" t="s">
        <v>31</v>
      </c>
      <c r="B476" s="58" t="s">
        <v>33</v>
      </c>
      <c r="C476" s="59">
        <v>40914</v>
      </c>
      <c r="D476" s="60">
        <v>139.94999999999999</v>
      </c>
      <c r="E476" s="61">
        <v>6</v>
      </c>
      <c r="F476" s="60">
        <f t="shared" si="14"/>
        <v>839.69999999999993</v>
      </c>
      <c r="G476" s="60"/>
      <c r="H476" s="60">
        <f t="shared" si="15"/>
        <v>839.69999999999993</v>
      </c>
    </row>
    <row r="477" spans="1:8" ht="15" x14ac:dyDescent="0.2">
      <c r="A477" s="58" t="s">
        <v>29</v>
      </c>
      <c r="B477" s="58" t="s">
        <v>26</v>
      </c>
      <c r="C477" s="59">
        <v>40914</v>
      </c>
      <c r="D477" s="60">
        <v>64.95</v>
      </c>
      <c r="E477" s="61">
        <v>16</v>
      </c>
      <c r="F477" s="60">
        <f t="shared" si="14"/>
        <v>1039.2</v>
      </c>
      <c r="G477" s="60"/>
      <c r="H477" s="60">
        <f t="shared" si="15"/>
        <v>1039.2</v>
      </c>
    </row>
    <row r="478" spans="1:8" ht="15" x14ac:dyDescent="0.2">
      <c r="A478" s="58" t="s">
        <v>32</v>
      </c>
      <c r="B478" s="58" t="s">
        <v>30</v>
      </c>
      <c r="C478" s="59">
        <v>40914</v>
      </c>
      <c r="D478" s="60">
        <v>649.99</v>
      </c>
      <c r="E478" s="61">
        <v>7</v>
      </c>
      <c r="F478" s="60">
        <f t="shared" si="14"/>
        <v>4549.93</v>
      </c>
      <c r="G478" s="60"/>
      <c r="H478" s="60">
        <f t="shared" si="15"/>
        <v>4549.93</v>
      </c>
    </row>
    <row r="479" spans="1:8" ht="15" x14ac:dyDescent="0.2">
      <c r="A479" s="58" t="s">
        <v>32</v>
      </c>
      <c r="B479" s="58" t="s">
        <v>30</v>
      </c>
      <c r="C479" s="59">
        <v>40914</v>
      </c>
      <c r="D479" s="60">
        <v>649.99</v>
      </c>
      <c r="E479" s="61">
        <v>8</v>
      </c>
      <c r="F479" s="60">
        <f t="shared" si="14"/>
        <v>5199.92</v>
      </c>
      <c r="G479" s="60"/>
      <c r="H479" s="60">
        <f t="shared" si="15"/>
        <v>5199.92</v>
      </c>
    </row>
    <row r="480" spans="1:8" ht="15" x14ac:dyDescent="0.2">
      <c r="A480" s="58" t="s">
        <v>32</v>
      </c>
      <c r="B480" s="58" t="s">
        <v>34</v>
      </c>
      <c r="C480" s="59">
        <v>40914</v>
      </c>
      <c r="D480" s="60">
        <v>649.99</v>
      </c>
      <c r="E480" s="61">
        <v>15</v>
      </c>
      <c r="F480" s="60">
        <f t="shared" si="14"/>
        <v>9749.85</v>
      </c>
      <c r="G480" s="60"/>
      <c r="H480" s="60">
        <f t="shared" si="15"/>
        <v>9749.85</v>
      </c>
    </row>
    <row r="481" spans="1:8" ht="15" x14ac:dyDescent="0.2">
      <c r="A481" s="58" t="s">
        <v>27</v>
      </c>
      <c r="B481" s="58" t="s">
        <v>34</v>
      </c>
      <c r="C481" s="59">
        <v>40914</v>
      </c>
      <c r="D481" s="60">
        <v>329.95</v>
      </c>
      <c r="E481" s="61">
        <v>11</v>
      </c>
      <c r="F481" s="60">
        <f t="shared" si="14"/>
        <v>3629.45</v>
      </c>
      <c r="G481" s="60"/>
      <c r="H481" s="60">
        <f t="shared" si="15"/>
        <v>3629.45</v>
      </c>
    </row>
    <row r="482" spans="1:8" ht="15" x14ac:dyDescent="0.2">
      <c r="A482" s="58" t="s">
        <v>31</v>
      </c>
      <c r="B482" s="58" t="s">
        <v>26</v>
      </c>
      <c r="C482" s="59">
        <v>40915</v>
      </c>
      <c r="D482" s="60">
        <v>139.94999999999999</v>
      </c>
      <c r="E482" s="61">
        <v>6</v>
      </c>
      <c r="F482" s="60">
        <f t="shared" si="14"/>
        <v>839.69999999999993</v>
      </c>
      <c r="G482" s="60"/>
      <c r="H482" s="60">
        <f t="shared" si="15"/>
        <v>839.69999999999993</v>
      </c>
    </row>
    <row r="483" spans="1:8" ht="15" x14ac:dyDescent="0.2">
      <c r="A483" s="58" t="s">
        <v>31</v>
      </c>
      <c r="B483" s="58" t="s">
        <v>34</v>
      </c>
      <c r="C483" s="59">
        <v>40915</v>
      </c>
      <c r="D483" s="60">
        <v>139.94999999999999</v>
      </c>
      <c r="E483" s="61">
        <v>11</v>
      </c>
      <c r="F483" s="60">
        <f t="shared" si="14"/>
        <v>1539.4499999999998</v>
      </c>
      <c r="G483" s="60"/>
      <c r="H483" s="60">
        <f t="shared" si="15"/>
        <v>1539.4499999999998</v>
      </c>
    </row>
    <row r="484" spans="1:8" ht="15" x14ac:dyDescent="0.2">
      <c r="A484" s="58" t="s">
        <v>32</v>
      </c>
      <c r="B484" s="58" t="s">
        <v>34</v>
      </c>
      <c r="C484" s="59">
        <v>40915</v>
      </c>
      <c r="D484" s="60">
        <v>649.99</v>
      </c>
      <c r="E484" s="61">
        <v>7</v>
      </c>
      <c r="F484" s="60">
        <f t="shared" si="14"/>
        <v>4549.93</v>
      </c>
      <c r="G484" s="60"/>
      <c r="H484" s="60">
        <f t="shared" si="15"/>
        <v>4549.93</v>
      </c>
    </row>
    <row r="485" spans="1:8" ht="15" x14ac:dyDescent="0.2">
      <c r="A485" s="58" t="s">
        <v>31</v>
      </c>
      <c r="B485" s="58" t="s">
        <v>34</v>
      </c>
      <c r="C485" s="59">
        <v>40917</v>
      </c>
      <c r="D485" s="60">
        <v>139.94999999999999</v>
      </c>
      <c r="E485" s="61">
        <v>1</v>
      </c>
      <c r="F485" s="60">
        <f t="shared" si="14"/>
        <v>139.94999999999999</v>
      </c>
      <c r="G485" s="60"/>
      <c r="H485" s="60">
        <f t="shared" si="15"/>
        <v>139.94999999999999</v>
      </c>
    </row>
    <row r="486" spans="1:8" ht="15" x14ac:dyDescent="0.2">
      <c r="A486" s="58" t="s">
        <v>31</v>
      </c>
      <c r="B486" s="58" t="s">
        <v>30</v>
      </c>
      <c r="C486" s="59">
        <v>40918</v>
      </c>
      <c r="D486" s="60">
        <v>139.94999999999999</v>
      </c>
      <c r="E486" s="61">
        <v>15</v>
      </c>
      <c r="F486" s="60">
        <f t="shared" si="14"/>
        <v>2099.25</v>
      </c>
      <c r="G486" s="60"/>
      <c r="H486" s="60">
        <f t="shared" si="15"/>
        <v>2099.25</v>
      </c>
    </row>
    <row r="487" spans="1:8" ht="15" x14ac:dyDescent="0.2">
      <c r="A487" s="58" t="s">
        <v>31</v>
      </c>
      <c r="B487" s="58" t="s">
        <v>26</v>
      </c>
      <c r="C487" s="59">
        <v>40918</v>
      </c>
      <c r="D487" s="60">
        <v>139.94999999999999</v>
      </c>
      <c r="E487" s="61">
        <v>13</v>
      </c>
      <c r="F487" s="60">
        <f t="shared" si="14"/>
        <v>1819.35</v>
      </c>
      <c r="G487" s="60"/>
      <c r="H487" s="60">
        <f t="shared" si="15"/>
        <v>1819.35</v>
      </c>
    </row>
    <row r="488" spans="1:8" ht="15" x14ac:dyDescent="0.2">
      <c r="A488" s="58" t="s">
        <v>29</v>
      </c>
      <c r="B488" s="58" t="s">
        <v>30</v>
      </c>
      <c r="C488" s="59">
        <v>40918</v>
      </c>
      <c r="D488" s="60">
        <v>64.95</v>
      </c>
      <c r="E488" s="61">
        <v>12</v>
      </c>
      <c r="F488" s="60">
        <f t="shared" si="14"/>
        <v>779.40000000000009</v>
      </c>
      <c r="G488" s="60"/>
      <c r="H488" s="60">
        <f t="shared" si="15"/>
        <v>779.40000000000009</v>
      </c>
    </row>
    <row r="489" spans="1:8" ht="15" x14ac:dyDescent="0.2">
      <c r="A489" s="58" t="s">
        <v>27</v>
      </c>
      <c r="B489" s="58" t="s">
        <v>34</v>
      </c>
      <c r="C489" s="59">
        <v>40918</v>
      </c>
      <c r="D489" s="60">
        <v>329.95</v>
      </c>
      <c r="E489" s="61">
        <v>1</v>
      </c>
      <c r="F489" s="60">
        <f t="shared" si="14"/>
        <v>329.95</v>
      </c>
      <c r="G489" s="60"/>
      <c r="H489" s="60">
        <f t="shared" si="15"/>
        <v>329.95</v>
      </c>
    </row>
    <row r="490" spans="1:8" ht="15" x14ac:dyDescent="0.2">
      <c r="A490" s="58" t="s">
        <v>27</v>
      </c>
      <c r="B490" s="58" t="s">
        <v>34</v>
      </c>
      <c r="C490" s="59">
        <v>40918</v>
      </c>
      <c r="D490" s="60">
        <v>329.95</v>
      </c>
      <c r="E490" s="61">
        <v>15</v>
      </c>
      <c r="F490" s="60">
        <f t="shared" si="14"/>
        <v>4949.25</v>
      </c>
      <c r="G490" s="60"/>
      <c r="H490" s="60">
        <f t="shared" si="15"/>
        <v>4949.25</v>
      </c>
    </row>
    <row r="491" spans="1:8" ht="15" x14ac:dyDescent="0.2">
      <c r="A491" s="58" t="s">
        <v>25</v>
      </c>
      <c r="B491" s="58" t="s">
        <v>34</v>
      </c>
      <c r="C491" s="59">
        <v>40920</v>
      </c>
      <c r="D491" s="60">
        <v>299.95</v>
      </c>
      <c r="E491" s="61">
        <v>13</v>
      </c>
      <c r="F491" s="60">
        <f t="shared" si="14"/>
        <v>3899.35</v>
      </c>
      <c r="G491" s="60"/>
      <c r="H491" s="60">
        <f t="shared" si="15"/>
        <v>3899.35</v>
      </c>
    </row>
    <row r="492" spans="1:8" ht="15" x14ac:dyDescent="0.2">
      <c r="A492" s="58" t="s">
        <v>32</v>
      </c>
      <c r="B492" s="58" t="s">
        <v>26</v>
      </c>
      <c r="C492" s="59">
        <v>40920</v>
      </c>
      <c r="D492" s="60">
        <v>649.99</v>
      </c>
      <c r="E492" s="61">
        <v>6</v>
      </c>
      <c r="F492" s="60">
        <f t="shared" si="14"/>
        <v>3899.94</v>
      </c>
      <c r="G492" s="60"/>
      <c r="H492" s="60">
        <f t="shared" si="15"/>
        <v>3899.94</v>
      </c>
    </row>
    <row r="493" spans="1:8" ht="15" x14ac:dyDescent="0.2">
      <c r="A493" s="58" t="s">
        <v>31</v>
      </c>
      <c r="B493" s="58" t="s">
        <v>30</v>
      </c>
      <c r="C493" s="59">
        <v>40921</v>
      </c>
      <c r="D493" s="60">
        <v>139.94999999999999</v>
      </c>
      <c r="E493" s="61">
        <v>15</v>
      </c>
      <c r="F493" s="60">
        <f t="shared" si="14"/>
        <v>2099.25</v>
      </c>
      <c r="G493" s="60"/>
      <c r="H493" s="60">
        <f t="shared" si="15"/>
        <v>2099.25</v>
      </c>
    </row>
    <row r="494" spans="1:8" ht="15" x14ac:dyDescent="0.2">
      <c r="A494" s="58" t="s">
        <v>25</v>
      </c>
      <c r="B494" s="58" t="s">
        <v>28</v>
      </c>
      <c r="C494" s="59">
        <v>40921</v>
      </c>
      <c r="D494" s="60">
        <v>299.95</v>
      </c>
      <c r="E494" s="61">
        <v>12</v>
      </c>
      <c r="F494" s="60">
        <f t="shared" si="14"/>
        <v>3599.3999999999996</v>
      </c>
      <c r="G494" s="60"/>
      <c r="H494" s="60">
        <f t="shared" si="15"/>
        <v>3599.3999999999996</v>
      </c>
    </row>
    <row r="495" spans="1:8" ht="15" x14ac:dyDescent="0.2">
      <c r="A495" s="58" t="s">
        <v>25</v>
      </c>
      <c r="B495" s="58" t="s">
        <v>34</v>
      </c>
      <c r="C495" s="59">
        <v>40921</v>
      </c>
      <c r="D495" s="60">
        <v>299.95</v>
      </c>
      <c r="E495" s="61">
        <v>2</v>
      </c>
      <c r="F495" s="60">
        <f t="shared" si="14"/>
        <v>599.9</v>
      </c>
      <c r="G495" s="60"/>
      <c r="H495" s="60">
        <f t="shared" si="15"/>
        <v>599.9</v>
      </c>
    </row>
    <row r="496" spans="1:8" ht="15" x14ac:dyDescent="0.2">
      <c r="A496" s="58" t="s">
        <v>29</v>
      </c>
      <c r="B496" s="58" t="s">
        <v>30</v>
      </c>
      <c r="C496" s="59">
        <v>40922</v>
      </c>
      <c r="D496" s="60">
        <v>64.95</v>
      </c>
      <c r="E496" s="61">
        <v>2</v>
      </c>
      <c r="F496" s="60">
        <f t="shared" si="14"/>
        <v>129.9</v>
      </c>
      <c r="G496" s="60"/>
      <c r="H496" s="60">
        <f t="shared" si="15"/>
        <v>129.9</v>
      </c>
    </row>
    <row r="497" spans="1:8" ht="15" x14ac:dyDescent="0.2">
      <c r="A497" s="58" t="s">
        <v>29</v>
      </c>
      <c r="B497" s="58" t="s">
        <v>26</v>
      </c>
      <c r="C497" s="59">
        <v>40922</v>
      </c>
      <c r="D497" s="60">
        <v>64.95</v>
      </c>
      <c r="E497" s="61">
        <v>8</v>
      </c>
      <c r="F497" s="60">
        <f t="shared" si="14"/>
        <v>519.6</v>
      </c>
      <c r="G497" s="60"/>
      <c r="H497" s="60">
        <f t="shared" si="15"/>
        <v>519.6</v>
      </c>
    </row>
    <row r="498" spans="1:8" ht="15" x14ac:dyDescent="0.2">
      <c r="A498" s="58" t="s">
        <v>27</v>
      </c>
      <c r="B498" s="58" t="s">
        <v>33</v>
      </c>
      <c r="C498" s="59">
        <v>40922</v>
      </c>
      <c r="D498" s="60">
        <v>329.95</v>
      </c>
      <c r="E498" s="61">
        <v>10</v>
      </c>
      <c r="F498" s="60">
        <f t="shared" si="14"/>
        <v>3299.5</v>
      </c>
      <c r="G498" s="60"/>
      <c r="H498" s="60">
        <f t="shared" si="15"/>
        <v>3299.5</v>
      </c>
    </row>
    <row r="499" spans="1:8" ht="15" x14ac:dyDescent="0.2">
      <c r="A499" s="58" t="s">
        <v>29</v>
      </c>
      <c r="B499" s="58" t="s">
        <v>28</v>
      </c>
      <c r="C499" s="59">
        <v>40925</v>
      </c>
      <c r="D499" s="60">
        <v>64.95</v>
      </c>
      <c r="E499" s="61">
        <v>14</v>
      </c>
      <c r="F499" s="60">
        <f t="shared" si="14"/>
        <v>909.30000000000007</v>
      </c>
      <c r="G499" s="60"/>
      <c r="H499" s="60">
        <f t="shared" si="15"/>
        <v>909.30000000000007</v>
      </c>
    </row>
    <row r="500" spans="1:8" ht="15" x14ac:dyDescent="0.2">
      <c r="A500" s="58" t="s">
        <v>25</v>
      </c>
      <c r="B500" s="58" t="s">
        <v>34</v>
      </c>
      <c r="C500" s="59">
        <v>40925</v>
      </c>
      <c r="D500" s="60">
        <v>299.95</v>
      </c>
      <c r="E500" s="61">
        <v>8</v>
      </c>
      <c r="F500" s="60">
        <f t="shared" si="14"/>
        <v>2399.6</v>
      </c>
      <c r="G500" s="60"/>
      <c r="H500" s="60">
        <f t="shared" si="15"/>
        <v>2399.6</v>
      </c>
    </row>
    <row r="501" spans="1:8" ht="15" x14ac:dyDescent="0.2">
      <c r="A501" s="58" t="s">
        <v>32</v>
      </c>
      <c r="B501" s="58" t="s">
        <v>30</v>
      </c>
      <c r="C501" s="59">
        <v>40925</v>
      </c>
      <c r="D501" s="60">
        <v>649.99</v>
      </c>
      <c r="E501" s="61">
        <v>3</v>
      </c>
      <c r="F501" s="60">
        <f t="shared" si="14"/>
        <v>1949.97</v>
      </c>
      <c r="G501" s="60"/>
      <c r="H501" s="60">
        <f t="shared" si="15"/>
        <v>1949.97</v>
      </c>
    </row>
    <row r="502" spans="1:8" ht="15" x14ac:dyDescent="0.2">
      <c r="A502" s="58" t="s">
        <v>32</v>
      </c>
      <c r="B502" s="58" t="s">
        <v>28</v>
      </c>
      <c r="C502" s="59">
        <v>40926</v>
      </c>
      <c r="D502" s="60">
        <v>649.99</v>
      </c>
      <c r="E502" s="61">
        <v>10</v>
      </c>
      <c r="F502" s="60">
        <f t="shared" si="14"/>
        <v>6499.9</v>
      </c>
      <c r="G502" s="60"/>
      <c r="H502" s="60">
        <f t="shared" si="15"/>
        <v>6499.9</v>
      </c>
    </row>
    <row r="503" spans="1:8" ht="15" x14ac:dyDescent="0.2">
      <c r="A503" s="58" t="s">
        <v>32</v>
      </c>
      <c r="B503" s="58" t="s">
        <v>26</v>
      </c>
      <c r="C503" s="59">
        <v>40928</v>
      </c>
      <c r="D503" s="60">
        <v>649.99</v>
      </c>
      <c r="E503" s="61">
        <v>15</v>
      </c>
      <c r="F503" s="60">
        <f t="shared" si="14"/>
        <v>9749.85</v>
      </c>
      <c r="G503" s="60"/>
      <c r="H503" s="60">
        <f t="shared" si="15"/>
        <v>9749.85</v>
      </c>
    </row>
    <row r="504" spans="1:8" ht="15" x14ac:dyDescent="0.2">
      <c r="A504" s="58" t="s">
        <v>27</v>
      </c>
      <c r="B504" s="58" t="s">
        <v>33</v>
      </c>
      <c r="C504" s="59">
        <v>40928</v>
      </c>
      <c r="D504" s="60">
        <v>329.95</v>
      </c>
      <c r="E504" s="61">
        <v>11</v>
      </c>
      <c r="F504" s="60">
        <f t="shared" si="14"/>
        <v>3629.45</v>
      </c>
      <c r="G504" s="60"/>
      <c r="H504" s="60">
        <f t="shared" si="15"/>
        <v>3629.45</v>
      </c>
    </row>
    <row r="505" spans="1:8" ht="15" x14ac:dyDescent="0.2">
      <c r="A505" s="58" t="s">
        <v>29</v>
      </c>
      <c r="B505" s="58" t="s">
        <v>34</v>
      </c>
      <c r="C505" s="59">
        <v>40929</v>
      </c>
      <c r="D505" s="60">
        <v>64.95</v>
      </c>
      <c r="E505" s="61">
        <v>10</v>
      </c>
      <c r="F505" s="60">
        <f t="shared" si="14"/>
        <v>649.5</v>
      </c>
      <c r="G505" s="60"/>
      <c r="H505" s="60">
        <f t="shared" si="15"/>
        <v>649.5</v>
      </c>
    </row>
    <row r="506" spans="1:8" ht="15" x14ac:dyDescent="0.2">
      <c r="A506" s="58" t="s">
        <v>31</v>
      </c>
      <c r="B506" s="58" t="s">
        <v>33</v>
      </c>
      <c r="C506" s="59">
        <v>40931</v>
      </c>
      <c r="D506" s="60">
        <v>139.94999999999999</v>
      </c>
      <c r="E506" s="61">
        <v>11</v>
      </c>
      <c r="F506" s="60">
        <f t="shared" si="14"/>
        <v>1539.4499999999998</v>
      </c>
      <c r="G506" s="60"/>
      <c r="H506" s="60">
        <f t="shared" si="15"/>
        <v>1539.4499999999998</v>
      </c>
    </row>
    <row r="507" spans="1:8" ht="15" x14ac:dyDescent="0.2">
      <c r="A507" s="58" t="s">
        <v>25</v>
      </c>
      <c r="B507" s="58" t="s">
        <v>33</v>
      </c>
      <c r="C507" s="59">
        <v>40932</v>
      </c>
      <c r="D507" s="60">
        <v>299.95</v>
      </c>
      <c r="E507" s="61">
        <v>15</v>
      </c>
      <c r="F507" s="60">
        <f t="shared" si="14"/>
        <v>4499.25</v>
      </c>
      <c r="G507" s="60"/>
      <c r="H507" s="60">
        <f t="shared" si="15"/>
        <v>4499.25</v>
      </c>
    </row>
    <row r="508" spans="1:8" ht="15" x14ac:dyDescent="0.2">
      <c r="A508" s="58" t="s">
        <v>32</v>
      </c>
      <c r="B508" s="58" t="s">
        <v>30</v>
      </c>
      <c r="C508" s="59">
        <v>40932</v>
      </c>
      <c r="D508" s="60">
        <v>649.99</v>
      </c>
      <c r="E508" s="61">
        <v>2</v>
      </c>
      <c r="F508" s="60">
        <f t="shared" si="14"/>
        <v>1299.98</v>
      </c>
      <c r="G508" s="60"/>
      <c r="H508" s="60">
        <f t="shared" si="15"/>
        <v>1299.98</v>
      </c>
    </row>
    <row r="509" spans="1:8" ht="15" x14ac:dyDescent="0.2">
      <c r="A509" s="58" t="s">
        <v>32</v>
      </c>
      <c r="B509" s="58" t="s">
        <v>28</v>
      </c>
      <c r="C509" s="59">
        <v>40932</v>
      </c>
      <c r="D509" s="60">
        <v>649.99</v>
      </c>
      <c r="E509" s="61">
        <v>11</v>
      </c>
      <c r="F509" s="60">
        <f t="shared" si="14"/>
        <v>7149.89</v>
      </c>
      <c r="G509" s="60"/>
      <c r="H509" s="60">
        <f t="shared" si="15"/>
        <v>7149.89</v>
      </c>
    </row>
    <row r="510" spans="1:8" ht="15" x14ac:dyDescent="0.2">
      <c r="A510" s="58" t="s">
        <v>27</v>
      </c>
      <c r="B510" s="58" t="s">
        <v>26</v>
      </c>
      <c r="C510" s="59">
        <v>40933</v>
      </c>
      <c r="D510" s="60">
        <v>329.95</v>
      </c>
      <c r="E510" s="61">
        <v>17</v>
      </c>
      <c r="F510" s="60">
        <f t="shared" si="14"/>
        <v>5609.15</v>
      </c>
      <c r="G510" s="60"/>
      <c r="H510" s="60">
        <f t="shared" si="15"/>
        <v>5609.15</v>
      </c>
    </row>
    <row r="511" spans="1:8" ht="15" x14ac:dyDescent="0.2">
      <c r="A511" s="58" t="s">
        <v>27</v>
      </c>
      <c r="B511" s="58" t="s">
        <v>33</v>
      </c>
      <c r="C511" s="59">
        <v>40933</v>
      </c>
      <c r="D511" s="60">
        <v>329.95</v>
      </c>
      <c r="E511" s="61">
        <v>8</v>
      </c>
      <c r="F511" s="60">
        <f t="shared" si="14"/>
        <v>2639.6</v>
      </c>
      <c r="G511" s="60"/>
      <c r="H511" s="60">
        <f t="shared" si="15"/>
        <v>2639.6</v>
      </c>
    </row>
    <row r="512" spans="1:8" ht="15" x14ac:dyDescent="0.2">
      <c r="A512" s="58" t="s">
        <v>31</v>
      </c>
      <c r="B512" s="58" t="s">
        <v>30</v>
      </c>
      <c r="C512" s="59">
        <v>40934</v>
      </c>
      <c r="D512" s="60">
        <v>139.94999999999999</v>
      </c>
      <c r="E512" s="61">
        <v>9</v>
      </c>
      <c r="F512" s="60">
        <f t="shared" si="14"/>
        <v>1259.55</v>
      </c>
      <c r="G512" s="60"/>
      <c r="H512" s="60">
        <f t="shared" si="15"/>
        <v>1259.55</v>
      </c>
    </row>
    <row r="513" spans="1:8" ht="15" x14ac:dyDescent="0.2">
      <c r="A513" s="58" t="s">
        <v>29</v>
      </c>
      <c r="B513" s="58" t="s">
        <v>28</v>
      </c>
      <c r="C513" s="59">
        <v>40934</v>
      </c>
      <c r="D513" s="60">
        <v>64.95</v>
      </c>
      <c r="E513" s="61">
        <v>2</v>
      </c>
      <c r="F513" s="60">
        <f t="shared" si="14"/>
        <v>129.9</v>
      </c>
      <c r="G513" s="60"/>
      <c r="H513" s="60">
        <f t="shared" si="15"/>
        <v>129.9</v>
      </c>
    </row>
    <row r="514" spans="1:8" ht="15" x14ac:dyDescent="0.2">
      <c r="A514" s="58" t="s">
        <v>32</v>
      </c>
      <c r="B514" s="58" t="s">
        <v>34</v>
      </c>
      <c r="C514" s="59">
        <v>40935</v>
      </c>
      <c r="D514" s="60">
        <v>649.99</v>
      </c>
      <c r="E514" s="61">
        <v>15</v>
      </c>
      <c r="F514" s="60">
        <f t="shared" si="14"/>
        <v>9749.85</v>
      </c>
      <c r="G514" s="60"/>
      <c r="H514" s="60">
        <f t="shared" si="15"/>
        <v>9749.85</v>
      </c>
    </row>
    <row r="515" spans="1:8" ht="15" x14ac:dyDescent="0.2">
      <c r="A515" s="58" t="s">
        <v>31</v>
      </c>
      <c r="B515" s="58" t="s">
        <v>30</v>
      </c>
      <c r="C515" s="59">
        <v>40936</v>
      </c>
      <c r="D515" s="60">
        <v>139.94999999999999</v>
      </c>
      <c r="E515" s="61">
        <v>4</v>
      </c>
      <c r="F515" s="60">
        <f t="shared" si="14"/>
        <v>559.79999999999995</v>
      </c>
      <c r="G515" s="60"/>
      <c r="H515" s="60">
        <f t="shared" si="15"/>
        <v>559.79999999999995</v>
      </c>
    </row>
    <row r="516" spans="1:8" ht="15" x14ac:dyDescent="0.2">
      <c r="A516" s="58" t="s">
        <v>27</v>
      </c>
      <c r="B516" s="58" t="s">
        <v>30</v>
      </c>
      <c r="C516" s="59">
        <v>40936</v>
      </c>
      <c r="D516" s="60">
        <v>329.95</v>
      </c>
      <c r="E516" s="61">
        <v>15</v>
      </c>
      <c r="F516" s="60">
        <f t="shared" si="14"/>
        <v>4949.25</v>
      </c>
      <c r="G516" s="60"/>
      <c r="H516" s="60">
        <f t="shared" si="15"/>
        <v>4949.25</v>
      </c>
    </row>
    <row r="517" spans="1:8" ht="15" x14ac:dyDescent="0.2">
      <c r="A517" s="58" t="s">
        <v>31</v>
      </c>
      <c r="B517" s="58" t="s">
        <v>26</v>
      </c>
      <c r="C517" s="59">
        <v>40938</v>
      </c>
      <c r="D517" s="60">
        <v>139.94999999999999</v>
      </c>
      <c r="E517" s="61">
        <v>13</v>
      </c>
      <c r="F517" s="60">
        <f t="shared" si="14"/>
        <v>1819.35</v>
      </c>
      <c r="G517" s="60"/>
      <c r="H517" s="60">
        <f t="shared" si="15"/>
        <v>1819.35</v>
      </c>
    </row>
    <row r="518" spans="1:8" ht="15" x14ac:dyDescent="0.2">
      <c r="A518" s="58" t="s">
        <v>31</v>
      </c>
      <c r="B518" s="58" t="s">
        <v>33</v>
      </c>
      <c r="C518" s="59">
        <v>40938</v>
      </c>
      <c r="D518" s="60">
        <v>139.94999999999999</v>
      </c>
      <c r="E518" s="61">
        <v>13</v>
      </c>
      <c r="F518" s="60">
        <f t="shared" si="14"/>
        <v>1819.35</v>
      </c>
      <c r="G518" s="60"/>
      <c r="H518" s="60">
        <f t="shared" si="15"/>
        <v>1819.35</v>
      </c>
    </row>
    <row r="519" spans="1:8" ht="15" x14ac:dyDescent="0.2">
      <c r="A519" s="58" t="s">
        <v>29</v>
      </c>
      <c r="B519" s="58" t="s">
        <v>33</v>
      </c>
      <c r="C519" s="59">
        <v>40938</v>
      </c>
      <c r="D519" s="60">
        <v>64.95</v>
      </c>
      <c r="E519" s="61">
        <v>8</v>
      </c>
      <c r="F519" s="60">
        <f t="shared" ref="F519:F582" si="16">D519*E519</f>
        <v>519.6</v>
      </c>
      <c r="G519" s="60"/>
      <c r="H519" s="60">
        <f t="shared" ref="H519:H582" si="17">F519+G519</f>
        <v>519.6</v>
      </c>
    </row>
    <row r="520" spans="1:8" ht="15" x14ac:dyDescent="0.2">
      <c r="A520" s="58" t="s">
        <v>29</v>
      </c>
      <c r="B520" s="58" t="s">
        <v>33</v>
      </c>
      <c r="C520" s="59">
        <v>40938</v>
      </c>
      <c r="D520" s="60">
        <v>64.95</v>
      </c>
      <c r="E520" s="61">
        <v>1</v>
      </c>
      <c r="F520" s="60">
        <f t="shared" si="16"/>
        <v>64.95</v>
      </c>
      <c r="G520" s="60"/>
      <c r="H520" s="60">
        <f t="shared" si="17"/>
        <v>64.95</v>
      </c>
    </row>
    <row r="521" spans="1:8" ht="15" x14ac:dyDescent="0.2">
      <c r="A521" s="58" t="s">
        <v>25</v>
      </c>
      <c r="B521" s="58" t="s">
        <v>26</v>
      </c>
      <c r="C521" s="59">
        <v>40939</v>
      </c>
      <c r="D521" s="60">
        <v>299.95</v>
      </c>
      <c r="E521" s="61">
        <v>13</v>
      </c>
      <c r="F521" s="60">
        <f t="shared" si="16"/>
        <v>3899.35</v>
      </c>
      <c r="G521" s="60"/>
      <c r="H521" s="60">
        <f t="shared" si="17"/>
        <v>3899.35</v>
      </c>
    </row>
    <row r="522" spans="1:8" ht="15" x14ac:dyDescent="0.2">
      <c r="A522" s="58" t="s">
        <v>31</v>
      </c>
      <c r="B522" s="58" t="s">
        <v>34</v>
      </c>
      <c r="C522" s="59">
        <v>40940</v>
      </c>
      <c r="D522" s="60">
        <v>139.94999999999999</v>
      </c>
      <c r="E522" s="61">
        <v>6</v>
      </c>
      <c r="F522" s="60">
        <f t="shared" si="16"/>
        <v>839.69999999999993</v>
      </c>
      <c r="G522" s="60"/>
      <c r="H522" s="60">
        <f t="shared" si="17"/>
        <v>839.69999999999993</v>
      </c>
    </row>
    <row r="523" spans="1:8" ht="15" x14ac:dyDescent="0.2">
      <c r="A523" s="58" t="s">
        <v>25</v>
      </c>
      <c r="B523" s="58" t="s">
        <v>26</v>
      </c>
      <c r="C523" s="59">
        <v>40940</v>
      </c>
      <c r="D523" s="60">
        <v>299.95</v>
      </c>
      <c r="E523" s="61">
        <v>12</v>
      </c>
      <c r="F523" s="60">
        <f t="shared" si="16"/>
        <v>3599.3999999999996</v>
      </c>
      <c r="G523" s="60"/>
      <c r="H523" s="60">
        <f t="shared" si="17"/>
        <v>3599.3999999999996</v>
      </c>
    </row>
    <row r="524" spans="1:8" ht="15" x14ac:dyDescent="0.2">
      <c r="A524" s="58" t="s">
        <v>25</v>
      </c>
      <c r="B524" s="58" t="s">
        <v>34</v>
      </c>
      <c r="C524" s="59">
        <v>40940</v>
      </c>
      <c r="D524" s="60">
        <v>299.95</v>
      </c>
      <c r="E524" s="61">
        <v>9</v>
      </c>
      <c r="F524" s="60">
        <f t="shared" si="16"/>
        <v>2699.5499999999997</v>
      </c>
      <c r="G524" s="60"/>
      <c r="H524" s="60">
        <f t="shared" si="17"/>
        <v>2699.5499999999997</v>
      </c>
    </row>
    <row r="525" spans="1:8" ht="15" x14ac:dyDescent="0.2">
      <c r="A525" s="58" t="s">
        <v>29</v>
      </c>
      <c r="B525" s="58" t="s">
        <v>28</v>
      </c>
      <c r="C525" s="59">
        <v>40941</v>
      </c>
      <c r="D525" s="60">
        <v>64.95</v>
      </c>
      <c r="E525" s="61">
        <v>3</v>
      </c>
      <c r="F525" s="60">
        <f t="shared" si="16"/>
        <v>194.85000000000002</v>
      </c>
      <c r="G525" s="60"/>
      <c r="H525" s="60">
        <f t="shared" si="17"/>
        <v>194.85000000000002</v>
      </c>
    </row>
    <row r="526" spans="1:8" ht="15" x14ac:dyDescent="0.2">
      <c r="A526" s="58" t="s">
        <v>25</v>
      </c>
      <c r="B526" s="58" t="s">
        <v>28</v>
      </c>
      <c r="C526" s="59">
        <v>40941</v>
      </c>
      <c r="D526" s="60">
        <v>299.95</v>
      </c>
      <c r="E526" s="61">
        <v>14</v>
      </c>
      <c r="F526" s="60">
        <f t="shared" si="16"/>
        <v>4199.3</v>
      </c>
      <c r="G526" s="60"/>
      <c r="H526" s="60">
        <f t="shared" si="17"/>
        <v>4199.3</v>
      </c>
    </row>
    <row r="527" spans="1:8" ht="15" x14ac:dyDescent="0.2">
      <c r="A527" s="58" t="s">
        <v>29</v>
      </c>
      <c r="B527" s="58" t="s">
        <v>33</v>
      </c>
      <c r="C527" s="59">
        <v>40942</v>
      </c>
      <c r="D527" s="60">
        <v>64.95</v>
      </c>
      <c r="E527" s="61">
        <v>1</v>
      </c>
      <c r="F527" s="60">
        <f t="shared" si="16"/>
        <v>64.95</v>
      </c>
      <c r="G527" s="60"/>
      <c r="H527" s="60">
        <f t="shared" si="17"/>
        <v>64.95</v>
      </c>
    </row>
    <row r="528" spans="1:8" ht="15" x14ac:dyDescent="0.2">
      <c r="A528" s="58" t="s">
        <v>32</v>
      </c>
      <c r="B528" s="58" t="s">
        <v>33</v>
      </c>
      <c r="C528" s="59">
        <v>40942</v>
      </c>
      <c r="D528" s="60">
        <v>649.99</v>
      </c>
      <c r="E528" s="61">
        <v>6</v>
      </c>
      <c r="F528" s="60">
        <f t="shared" si="16"/>
        <v>3899.94</v>
      </c>
      <c r="G528" s="60"/>
      <c r="H528" s="60">
        <f t="shared" si="17"/>
        <v>3899.94</v>
      </c>
    </row>
    <row r="529" spans="1:8" ht="15" x14ac:dyDescent="0.2">
      <c r="A529" s="58" t="s">
        <v>31</v>
      </c>
      <c r="B529" s="58" t="s">
        <v>30</v>
      </c>
      <c r="C529" s="59">
        <v>40946</v>
      </c>
      <c r="D529" s="60">
        <v>139.94999999999999</v>
      </c>
      <c r="E529" s="61">
        <v>14</v>
      </c>
      <c r="F529" s="60">
        <f t="shared" si="16"/>
        <v>1959.2999999999997</v>
      </c>
      <c r="G529" s="60"/>
      <c r="H529" s="60">
        <f t="shared" si="17"/>
        <v>1959.2999999999997</v>
      </c>
    </row>
    <row r="530" spans="1:8" ht="15" x14ac:dyDescent="0.2">
      <c r="A530" s="58" t="s">
        <v>31</v>
      </c>
      <c r="B530" s="58" t="s">
        <v>34</v>
      </c>
      <c r="C530" s="59">
        <v>40946</v>
      </c>
      <c r="D530" s="60">
        <v>139.94999999999999</v>
      </c>
      <c r="E530" s="61">
        <v>7</v>
      </c>
      <c r="F530" s="60">
        <f t="shared" si="16"/>
        <v>979.64999999999986</v>
      </c>
      <c r="G530" s="60"/>
      <c r="H530" s="60">
        <f t="shared" si="17"/>
        <v>979.64999999999986</v>
      </c>
    </row>
    <row r="531" spans="1:8" ht="15" x14ac:dyDescent="0.2">
      <c r="A531" s="58" t="s">
        <v>25</v>
      </c>
      <c r="B531" s="58" t="s">
        <v>26</v>
      </c>
      <c r="C531" s="59">
        <v>40946</v>
      </c>
      <c r="D531" s="60">
        <v>299.95</v>
      </c>
      <c r="E531" s="61">
        <v>11</v>
      </c>
      <c r="F531" s="60">
        <f t="shared" si="16"/>
        <v>3299.45</v>
      </c>
      <c r="G531" s="60"/>
      <c r="H531" s="60">
        <f t="shared" si="17"/>
        <v>3299.45</v>
      </c>
    </row>
    <row r="532" spans="1:8" ht="15" x14ac:dyDescent="0.2">
      <c r="A532" s="58" t="s">
        <v>25</v>
      </c>
      <c r="B532" s="58" t="s">
        <v>33</v>
      </c>
      <c r="C532" s="59">
        <v>40946</v>
      </c>
      <c r="D532" s="60">
        <v>299.95</v>
      </c>
      <c r="E532" s="61">
        <v>7</v>
      </c>
      <c r="F532" s="60">
        <f t="shared" si="16"/>
        <v>2099.65</v>
      </c>
      <c r="G532" s="60"/>
      <c r="H532" s="60">
        <f t="shared" si="17"/>
        <v>2099.65</v>
      </c>
    </row>
    <row r="533" spans="1:8" ht="15" x14ac:dyDescent="0.2">
      <c r="A533" s="58" t="s">
        <v>32</v>
      </c>
      <c r="B533" s="58" t="s">
        <v>33</v>
      </c>
      <c r="C533" s="59">
        <v>40946</v>
      </c>
      <c r="D533" s="60">
        <v>649.99</v>
      </c>
      <c r="E533" s="61">
        <v>11</v>
      </c>
      <c r="F533" s="60">
        <f t="shared" si="16"/>
        <v>7149.89</v>
      </c>
      <c r="G533" s="60"/>
      <c r="H533" s="60">
        <f t="shared" si="17"/>
        <v>7149.89</v>
      </c>
    </row>
    <row r="534" spans="1:8" ht="15" x14ac:dyDescent="0.2">
      <c r="A534" s="58" t="s">
        <v>31</v>
      </c>
      <c r="B534" s="58" t="s">
        <v>26</v>
      </c>
      <c r="C534" s="59">
        <v>40952</v>
      </c>
      <c r="D534" s="60">
        <v>139.94999999999999</v>
      </c>
      <c r="E534" s="61">
        <v>14</v>
      </c>
      <c r="F534" s="60">
        <f t="shared" si="16"/>
        <v>1959.2999999999997</v>
      </c>
      <c r="G534" s="60"/>
      <c r="H534" s="60">
        <f t="shared" si="17"/>
        <v>1959.2999999999997</v>
      </c>
    </row>
    <row r="535" spans="1:8" ht="15" x14ac:dyDescent="0.2">
      <c r="A535" s="58" t="s">
        <v>27</v>
      </c>
      <c r="B535" s="58" t="s">
        <v>33</v>
      </c>
      <c r="C535" s="59">
        <v>40953</v>
      </c>
      <c r="D535" s="60">
        <v>329.95</v>
      </c>
      <c r="E535" s="61">
        <v>2</v>
      </c>
      <c r="F535" s="60">
        <f t="shared" si="16"/>
        <v>659.9</v>
      </c>
      <c r="G535" s="60"/>
      <c r="H535" s="60">
        <f t="shared" si="17"/>
        <v>659.9</v>
      </c>
    </row>
    <row r="536" spans="1:8" ht="15" x14ac:dyDescent="0.2">
      <c r="A536" s="58" t="s">
        <v>27</v>
      </c>
      <c r="B536" s="58" t="s">
        <v>34</v>
      </c>
      <c r="C536" s="59">
        <v>40953</v>
      </c>
      <c r="D536" s="60">
        <v>329.95</v>
      </c>
      <c r="E536" s="61">
        <v>15</v>
      </c>
      <c r="F536" s="60">
        <f t="shared" si="16"/>
        <v>4949.25</v>
      </c>
      <c r="G536" s="60"/>
      <c r="H536" s="60">
        <f t="shared" si="17"/>
        <v>4949.25</v>
      </c>
    </row>
    <row r="537" spans="1:8" ht="15" x14ac:dyDescent="0.2">
      <c r="A537" s="58" t="s">
        <v>27</v>
      </c>
      <c r="B537" s="58" t="s">
        <v>30</v>
      </c>
      <c r="C537" s="59">
        <v>40954</v>
      </c>
      <c r="D537" s="60">
        <v>329.95</v>
      </c>
      <c r="E537" s="61">
        <v>7</v>
      </c>
      <c r="F537" s="60">
        <f t="shared" si="16"/>
        <v>2309.65</v>
      </c>
      <c r="G537" s="60"/>
      <c r="H537" s="60">
        <f t="shared" si="17"/>
        <v>2309.65</v>
      </c>
    </row>
    <row r="538" spans="1:8" ht="15" x14ac:dyDescent="0.2">
      <c r="A538" s="58" t="s">
        <v>32</v>
      </c>
      <c r="B538" s="58" t="s">
        <v>28</v>
      </c>
      <c r="C538" s="59">
        <v>40955</v>
      </c>
      <c r="D538" s="60">
        <v>649.99</v>
      </c>
      <c r="E538" s="61">
        <v>4</v>
      </c>
      <c r="F538" s="60">
        <f t="shared" si="16"/>
        <v>2599.96</v>
      </c>
      <c r="G538" s="60"/>
      <c r="H538" s="60">
        <f t="shared" si="17"/>
        <v>2599.96</v>
      </c>
    </row>
    <row r="539" spans="1:8" ht="15" x14ac:dyDescent="0.2">
      <c r="A539" s="58" t="s">
        <v>29</v>
      </c>
      <c r="B539" s="58" t="s">
        <v>30</v>
      </c>
      <c r="C539" s="59">
        <v>40957</v>
      </c>
      <c r="D539" s="60">
        <v>64.95</v>
      </c>
      <c r="E539" s="61">
        <v>3</v>
      </c>
      <c r="F539" s="60">
        <f t="shared" si="16"/>
        <v>194.85000000000002</v>
      </c>
      <c r="G539" s="60"/>
      <c r="H539" s="60">
        <f t="shared" si="17"/>
        <v>194.85000000000002</v>
      </c>
    </row>
    <row r="540" spans="1:8" ht="15" x14ac:dyDescent="0.2">
      <c r="A540" s="58" t="s">
        <v>25</v>
      </c>
      <c r="B540" s="58" t="s">
        <v>26</v>
      </c>
      <c r="C540" s="59">
        <v>40957</v>
      </c>
      <c r="D540" s="60">
        <v>299.95</v>
      </c>
      <c r="E540" s="61">
        <v>19</v>
      </c>
      <c r="F540" s="60">
        <f t="shared" si="16"/>
        <v>5699.05</v>
      </c>
      <c r="G540" s="60"/>
      <c r="H540" s="60">
        <f t="shared" si="17"/>
        <v>5699.05</v>
      </c>
    </row>
    <row r="541" spans="1:8" ht="15" x14ac:dyDescent="0.2">
      <c r="A541" s="58" t="s">
        <v>32</v>
      </c>
      <c r="B541" s="58" t="s">
        <v>34</v>
      </c>
      <c r="C541" s="59">
        <v>40957</v>
      </c>
      <c r="D541" s="60">
        <v>649.99</v>
      </c>
      <c r="E541" s="61">
        <v>13</v>
      </c>
      <c r="F541" s="60">
        <f t="shared" si="16"/>
        <v>8449.8700000000008</v>
      </c>
      <c r="G541" s="60"/>
      <c r="H541" s="60">
        <f t="shared" si="17"/>
        <v>8449.8700000000008</v>
      </c>
    </row>
    <row r="542" spans="1:8" ht="15" x14ac:dyDescent="0.2">
      <c r="A542" s="58" t="s">
        <v>27</v>
      </c>
      <c r="B542" s="58" t="s">
        <v>30</v>
      </c>
      <c r="C542" s="59">
        <v>40957</v>
      </c>
      <c r="D542" s="60">
        <v>329.95</v>
      </c>
      <c r="E542" s="61">
        <v>6</v>
      </c>
      <c r="F542" s="60">
        <f t="shared" si="16"/>
        <v>1979.6999999999998</v>
      </c>
      <c r="G542" s="60"/>
      <c r="H542" s="60">
        <f t="shared" si="17"/>
        <v>1979.6999999999998</v>
      </c>
    </row>
    <row r="543" spans="1:8" ht="15" x14ac:dyDescent="0.2">
      <c r="A543" s="58" t="s">
        <v>25</v>
      </c>
      <c r="B543" s="58" t="s">
        <v>30</v>
      </c>
      <c r="C543" s="59">
        <v>40959</v>
      </c>
      <c r="D543" s="60">
        <v>299.95</v>
      </c>
      <c r="E543" s="61">
        <v>11</v>
      </c>
      <c r="F543" s="60">
        <f t="shared" si="16"/>
        <v>3299.45</v>
      </c>
      <c r="G543" s="60"/>
      <c r="H543" s="60">
        <f t="shared" si="17"/>
        <v>3299.45</v>
      </c>
    </row>
    <row r="544" spans="1:8" ht="15" x14ac:dyDescent="0.2">
      <c r="A544" s="58" t="s">
        <v>25</v>
      </c>
      <c r="B544" s="58" t="s">
        <v>33</v>
      </c>
      <c r="C544" s="59">
        <v>40960</v>
      </c>
      <c r="D544" s="60">
        <v>299.95</v>
      </c>
      <c r="E544" s="61">
        <v>6</v>
      </c>
      <c r="F544" s="60">
        <f t="shared" si="16"/>
        <v>1799.6999999999998</v>
      </c>
      <c r="G544" s="60"/>
      <c r="H544" s="60">
        <f t="shared" si="17"/>
        <v>1799.6999999999998</v>
      </c>
    </row>
    <row r="545" spans="1:8" ht="15" x14ac:dyDescent="0.2">
      <c r="A545" s="58" t="s">
        <v>25</v>
      </c>
      <c r="B545" s="58" t="s">
        <v>34</v>
      </c>
      <c r="C545" s="59">
        <v>40960</v>
      </c>
      <c r="D545" s="60">
        <v>299.95</v>
      </c>
      <c r="E545" s="61">
        <v>3</v>
      </c>
      <c r="F545" s="60">
        <f t="shared" si="16"/>
        <v>899.84999999999991</v>
      </c>
      <c r="G545" s="60"/>
      <c r="H545" s="60">
        <f t="shared" si="17"/>
        <v>899.84999999999991</v>
      </c>
    </row>
    <row r="546" spans="1:8" ht="15" x14ac:dyDescent="0.2">
      <c r="A546" s="58" t="s">
        <v>31</v>
      </c>
      <c r="B546" s="58" t="s">
        <v>34</v>
      </c>
      <c r="C546" s="59">
        <v>40962</v>
      </c>
      <c r="D546" s="60">
        <v>139.94999999999999</v>
      </c>
      <c r="E546" s="61">
        <v>8</v>
      </c>
      <c r="F546" s="60">
        <f t="shared" si="16"/>
        <v>1119.5999999999999</v>
      </c>
      <c r="G546" s="60"/>
      <c r="H546" s="60">
        <f t="shared" si="17"/>
        <v>1119.5999999999999</v>
      </c>
    </row>
    <row r="547" spans="1:8" ht="15" x14ac:dyDescent="0.2">
      <c r="A547" s="58" t="s">
        <v>29</v>
      </c>
      <c r="B547" s="58" t="s">
        <v>33</v>
      </c>
      <c r="C547" s="59">
        <v>40962</v>
      </c>
      <c r="D547" s="60">
        <v>64.95</v>
      </c>
      <c r="E547" s="61">
        <v>6</v>
      </c>
      <c r="F547" s="60">
        <f t="shared" si="16"/>
        <v>389.70000000000005</v>
      </c>
      <c r="G547" s="60"/>
      <c r="H547" s="60">
        <f t="shared" si="17"/>
        <v>389.70000000000005</v>
      </c>
    </row>
    <row r="548" spans="1:8" ht="15" x14ac:dyDescent="0.2">
      <c r="A548" s="58" t="s">
        <v>27</v>
      </c>
      <c r="B548" s="58" t="s">
        <v>28</v>
      </c>
      <c r="C548" s="59">
        <v>40964</v>
      </c>
      <c r="D548" s="60">
        <v>329.95</v>
      </c>
      <c r="E548" s="61">
        <v>11</v>
      </c>
      <c r="F548" s="60">
        <f t="shared" si="16"/>
        <v>3629.45</v>
      </c>
      <c r="G548" s="60"/>
      <c r="H548" s="60">
        <f t="shared" si="17"/>
        <v>3629.45</v>
      </c>
    </row>
    <row r="549" spans="1:8" ht="15" x14ac:dyDescent="0.2">
      <c r="A549" s="58" t="s">
        <v>27</v>
      </c>
      <c r="B549" s="58" t="s">
        <v>28</v>
      </c>
      <c r="C549" s="59">
        <v>40964</v>
      </c>
      <c r="D549" s="60">
        <v>329.95</v>
      </c>
      <c r="E549" s="61">
        <v>11</v>
      </c>
      <c r="F549" s="60">
        <f t="shared" si="16"/>
        <v>3629.45</v>
      </c>
      <c r="G549" s="60"/>
      <c r="H549" s="60">
        <f t="shared" si="17"/>
        <v>3629.45</v>
      </c>
    </row>
    <row r="550" spans="1:8" ht="15" x14ac:dyDescent="0.2">
      <c r="A550" s="58" t="s">
        <v>27</v>
      </c>
      <c r="B550" s="58" t="s">
        <v>34</v>
      </c>
      <c r="C550" s="59">
        <v>40966</v>
      </c>
      <c r="D550" s="60">
        <v>329.95</v>
      </c>
      <c r="E550" s="61">
        <v>12</v>
      </c>
      <c r="F550" s="60">
        <f t="shared" si="16"/>
        <v>3959.3999999999996</v>
      </c>
      <c r="G550" s="60"/>
      <c r="H550" s="60">
        <f t="shared" si="17"/>
        <v>3959.3999999999996</v>
      </c>
    </row>
    <row r="551" spans="1:8" ht="15" x14ac:dyDescent="0.2">
      <c r="A551" s="58" t="s">
        <v>32</v>
      </c>
      <c r="B551" s="58" t="s">
        <v>34</v>
      </c>
      <c r="C551" s="59">
        <v>40967</v>
      </c>
      <c r="D551" s="60">
        <v>649.99</v>
      </c>
      <c r="E551" s="61">
        <v>13</v>
      </c>
      <c r="F551" s="60">
        <f t="shared" si="16"/>
        <v>8449.8700000000008</v>
      </c>
      <c r="G551" s="60"/>
      <c r="H551" s="60">
        <f t="shared" si="17"/>
        <v>8449.8700000000008</v>
      </c>
    </row>
    <row r="552" spans="1:8" ht="15" x14ac:dyDescent="0.2">
      <c r="A552" s="58" t="s">
        <v>31</v>
      </c>
      <c r="B552" s="58" t="s">
        <v>26</v>
      </c>
      <c r="C552" s="59">
        <v>40970</v>
      </c>
      <c r="D552" s="60">
        <v>139.94999999999999</v>
      </c>
      <c r="E552" s="61">
        <v>8</v>
      </c>
      <c r="F552" s="60">
        <f t="shared" si="16"/>
        <v>1119.5999999999999</v>
      </c>
      <c r="G552" s="60"/>
      <c r="H552" s="60">
        <f t="shared" si="17"/>
        <v>1119.5999999999999</v>
      </c>
    </row>
    <row r="553" spans="1:8" ht="15" x14ac:dyDescent="0.2">
      <c r="A553" s="58" t="s">
        <v>29</v>
      </c>
      <c r="B553" s="58" t="s">
        <v>33</v>
      </c>
      <c r="C553" s="59">
        <v>40974</v>
      </c>
      <c r="D553" s="60">
        <v>64.95</v>
      </c>
      <c r="E553" s="61">
        <v>2</v>
      </c>
      <c r="F553" s="60">
        <f t="shared" si="16"/>
        <v>129.9</v>
      </c>
      <c r="G553" s="60"/>
      <c r="H553" s="60">
        <f t="shared" si="17"/>
        <v>129.9</v>
      </c>
    </row>
    <row r="554" spans="1:8" ht="15" x14ac:dyDescent="0.2">
      <c r="A554" s="58" t="s">
        <v>25</v>
      </c>
      <c r="B554" s="58" t="s">
        <v>33</v>
      </c>
      <c r="C554" s="59">
        <v>40974</v>
      </c>
      <c r="D554" s="60">
        <v>299.95</v>
      </c>
      <c r="E554" s="61">
        <v>2</v>
      </c>
      <c r="F554" s="60">
        <f t="shared" si="16"/>
        <v>599.9</v>
      </c>
      <c r="G554" s="60"/>
      <c r="H554" s="60">
        <f t="shared" si="17"/>
        <v>599.9</v>
      </c>
    </row>
    <row r="555" spans="1:8" ht="15" x14ac:dyDescent="0.2">
      <c r="A555" s="58" t="s">
        <v>27</v>
      </c>
      <c r="B555" s="58" t="s">
        <v>28</v>
      </c>
      <c r="C555" s="59">
        <v>40974</v>
      </c>
      <c r="D555" s="60">
        <v>329.95</v>
      </c>
      <c r="E555" s="61">
        <v>12</v>
      </c>
      <c r="F555" s="60">
        <f t="shared" si="16"/>
        <v>3959.3999999999996</v>
      </c>
      <c r="G555" s="60"/>
      <c r="H555" s="60">
        <f t="shared" si="17"/>
        <v>3959.3999999999996</v>
      </c>
    </row>
    <row r="556" spans="1:8" ht="15" x14ac:dyDescent="0.2">
      <c r="A556" s="58" t="s">
        <v>25</v>
      </c>
      <c r="B556" s="58" t="s">
        <v>30</v>
      </c>
      <c r="C556" s="59">
        <v>40977</v>
      </c>
      <c r="D556" s="60">
        <v>299.95</v>
      </c>
      <c r="E556" s="61">
        <v>13</v>
      </c>
      <c r="F556" s="60">
        <f t="shared" si="16"/>
        <v>3899.35</v>
      </c>
      <c r="G556" s="60"/>
      <c r="H556" s="60">
        <f t="shared" si="17"/>
        <v>3899.35</v>
      </c>
    </row>
    <row r="557" spans="1:8" ht="15" x14ac:dyDescent="0.2">
      <c r="A557" s="58" t="s">
        <v>32</v>
      </c>
      <c r="B557" s="58" t="s">
        <v>26</v>
      </c>
      <c r="C557" s="59">
        <v>40977</v>
      </c>
      <c r="D557" s="60">
        <v>649.99</v>
      </c>
      <c r="E557" s="61">
        <v>9</v>
      </c>
      <c r="F557" s="60">
        <f t="shared" si="16"/>
        <v>5849.91</v>
      </c>
      <c r="G557" s="60"/>
      <c r="H557" s="60">
        <f t="shared" si="17"/>
        <v>5849.91</v>
      </c>
    </row>
    <row r="558" spans="1:8" ht="15" x14ac:dyDescent="0.2">
      <c r="A558" s="58" t="s">
        <v>27</v>
      </c>
      <c r="B558" s="58" t="s">
        <v>33</v>
      </c>
      <c r="C558" s="59">
        <v>40977</v>
      </c>
      <c r="D558" s="60">
        <v>329.95</v>
      </c>
      <c r="E558" s="61">
        <v>11</v>
      </c>
      <c r="F558" s="60">
        <f t="shared" si="16"/>
        <v>3629.45</v>
      </c>
      <c r="G558" s="60"/>
      <c r="H558" s="60">
        <f t="shared" si="17"/>
        <v>3629.45</v>
      </c>
    </row>
    <row r="559" spans="1:8" ht="15" x14ac:dyDescent="0.2">
      <c r="A559" s="58" t="s">
        <v>25</v>
      </c>
      <c r="B559" s="58" t="s">
        <v>34</v>
      </c>
      <c r="C559" s="59">
        <v>40978</v>
      </c>
      <c r="D559" s="60">
        <v>299.95</v>
      </c>
      <c r="E559" s="61">
        <v>4</v>
      </c>
      <c r="F559" s="60">
        <f t="shared" si="16"/>
        <v>1199.8</v>
      </c>
      <c r="G559" s="60"/>
      <c r="H559" s="60">
        <f t="shared" si="17"/>
        <v>1199.8</v>
      </c>
    </row>
    <row r="560" spans="1:8" ht="15" x14ac:dyDescent="0.2">
      <c r="A560" s="58" t="s">
        <v>32</v>
      </c>
      <c r="B560" s="58" t="s">
        <v>26</v>
      </c>
      <c r="C560" s="59">
        <v>40978</v>
      </c>
      <c r="D560" s="60">
        <v>649.99</v>
      </c>
      <c r="E560" s="61">
        <v>8</v>
      </c>
      <c r="F560" s="60">
        <f t="shared" si="16"/>
        <v>5199.92</v>
      </c>
      <c r="G560" s="60"/>
      <c r="H560" s="60">
        <f t="shared" si="17"/>
        <v>5199.92</v>
      </c>
    </row>
    <row r="561" spans="1:8" ht="15" x14ac:dyDescent="0.2">
      <c r="A561" s="58" t="s">
        <v>27</v>
      </c>
      <c r="B561" s="58" t="s">
        <v>28</v>
      </c>
      <c r="C561" s="59">
        <v>40981</v>
      </c>
      <c r="D561" s="60">
        <v>329.95</v>
      </c>
      <c r="E561" s="61">
        <v>4</v>
      </c>
      <c r="F561" s="60">
        <f t="shared" si="16"/>
        <v>1319.8</v>
      </c>
      <c r="G561" s="60"/>
      <c r="H561" s="60">
        <f t="shared" si="17"/>
        <v>1319.8</v>
      </c>
    </row>
    <row r="562" spans="1:8" ht="15" x14ac:dyDescent="0.2">
      <c r="A562" s="58" t="s">
        <v>27</v>
      </c>
      <c r="B562" s="58" t="s">
        <v>34</v>
      </c>
      <c r="C562" s="59">
        <v>40981</v>
      </c>
      <c r="D562" s="60">
        <v>329.95</v>
      </c>
      <c r="E562" s="61">
        <v>8</v>
      </c>
      <c r="F562" s="60">
        <f t="shared" si="16"/>
        <v>2639.6</v>
      </c>
      <c r="G562" s="60"/>
      <c r="H562" s="60">
        <f t="shared" si="17"/>
        <v>2639.6</v>
      </c>
    </row>
    <row r="563" spans="1:8" ht="15" x14ac:dyDescent="0.2">
      <c r="A563" s="58" t="s">
        <v>29</v>
      </c>
      <c r="B563" s="58" t="s">
        <v>26</v>
      </c>
      <c r="C563" s="59">
        <v>40982</v>
      </c>
      <c r="D563" s="60">
        <v>64.95</v>
      </c>
      <c r="E563" s="61">
        <v>18</v>
      </c>
      <c r="F563" s="60">
        <f t="shared" si="16"/>
        <v>1169.1000000000001</v>
      </c>
      <c r="G563" s="60"/>
      <c r="H563" s="60">
        <f t="shared" si="17"/>
        <v>1169.1000000000001</v>
      </c>
    </row>
    <row r="564" spans="1:8" ht="15" x14ac:dyDescent="0.2">
      <c r="A564" s="58" t="s">
        <v>29</v>
      </c>
      <c r="B564" s="58" t="s">
        <v>28</v>
      </c>
      <c r="C564" s="59">
        <v>40982</v>
      </c>
      <c r="D564" s="60">
        <v>64.95</v>
      </c>
      <c r="E564" s="61">
        <v>9</v>
      </c>
      <c r="F564" s="60">
        <f t="shared" si="16"/>
        <v>584.55000000000007</v>
      </c>
      <c r="G564" s="60"/>
      <c r="H564" s="60">
        <f t="shared" si="17"/>
        <v>584.55000000000007</v>
      </c>
    </row>
    <row r="565" spans="1:8" ht="15" x14ac:dyDescent="0.2">
      <c r="A565" s="58" t="s">
        <v>29</v>
      </c>
      <c r="B565" s="58" t="s">
        <v>30</v>
      </c>
      <c r="C565" s="59">
        <v>40985</v>
      </c>
      <c r="D565" s="60">
        <v>64.95</v>
      </c>
      <c r="E565" s="61">
        <v>1</v>
      </c>
      <c r="F565" s="60">
        <f t="shared" si="16"/>
        <v>64.95</v>
      </c>
      <c r="G565" s="60"/>
      <c r="H565" s="60">
        <f t="shared" si="17"/>
        <v>64.95</v>
      </c>
    </row>
    <row r="566" spans="1:8" ht="15" x14ac:dyDescent="0.2">
      <c r="A566" s="58" t="s">
        <v>32</v>
      </c>
      <c r="B566" s="58" t="s">
        <v>34</v>
      </c>
      <c r="C566" s="59">
        <v>40988</v>
      </c>
      <c r="D566" s="60">
        <v>649.99</v>
      </c>
      <c r="E566" s="61">
        <v>10</v>
      </c>
      <c r="F566" s="60">
        <f t="shared" si="16"/>
        <v>6499.9</v>
      </c>
      <c r="G566" s="60"/>
      <c r="H566" s="60">
        <f t="shared" si="17"/>
        <v>6499.9</v>
      </c>
    </row>
    <row r="567" spans="1:8" ht="15" x14ac:dyDescent="0.2">
      <c r="A567" s="58" t="s">
        <v>31</v>
      </c>
      <c r="B567" s="58" t="s">
        <v>28</v>
      </c>
      <c r="C567" s="59">
        <v>40990</v>
      </c>
      <c r="D567" s="60">
        <v>139.94999999999999</v>
      </c>
      <c r="E567" s="61">
        <v>9</v>
      </c>
      <c r="F567" s="60">
        <f t="shared" si="16"/>
        <v>1259.55</v>
      </c>
      <c r="G567" s="60"/>
      <c r="H567" s="60">
        <f t="shared" si="17"/>
        <v>1259.55</v>
      </c>
    </row>
    <row r="568" spans="1:8" ht="15" x14ac:dyDescent="0.2">
      <c r="A568" s="58" t="s">
        <v>25</v>
      </c>
      <c r="B568" s="58" t="s">
        <v>26</v>
      </c>
      <c r="C568" s="59">
        <v>40990</v>
      </c>
      <c r="D568" s="60">
        <v>299.95</v>
      </c>
      <c r="E568" s="61">
        <v>18</v>
      </c>
      <c r="F568" s="60">
        <f t="shared" si="16"/>
        <v>5399.0999999999995</v>
      </c>
      <c r="G568" s="60"/>
      <c r="H568" s="60">
        <f t="shared" si="17"/>
        <v>5399.0999999999995</v>
      </c>
    </row>
    <row r="569" spans="1:8" ht="15" x14ac:dyDescent="0.2">
      <c r="A569" s="58" t="s">
        <v>27</v>
      </c>
      <c r="B569" s="58" t="s">
        <v>33</v>
      </c>
      <c r="C569" s="59">
        <v>40990</v>
      </c>
      <c r="D569" s="60">
        <v>329.95</v>
      </c>
      <c r="E569" s="61">
        <v>4</v>
      </c>
      <c r="F569" s="60">
        <f t="shared" si="16"/>
        <v>1319.8</v>
      </c>
      <c r="G569" s="60"/>
      <c r="H569" s="60">
        <f t="shared" si="17"/>
        <v>1319.8</v>
      </c>
    </row>
    <row r="570" spans="1:8" ht="15" x14ac:dyDescent="0.2">
      <c r="A570" s="58" t="s">
        <v>25</v>
      </c>
      <c r="B570" s="58" t="s">
        <v>33</v>
      </c>
      <c r="C570" s="59">
        <v>40991</v>
      </c>
      <c r="D570" s="60">
        <v>299.95</v>
      </c>
      <c r="E570" s="61">
        <v>4</v>
      </c>
      <c r="F570" s="60">
        <f t="shared" si="16"/>
        <v>1199.8</v>
      </c>
      <c r="G570" s="60"/>
      <c r="H570" s="60">
        <f t="shared" si="17"/>
        <v>1199.8</v>
      </c>
    </row>
    <row r="571" spans="1:8" ht="15" x14ac:dyDescent="0.2">
      <c r="A571" s="58" t="s">
        <v>25</v>
      </c>
      <c r="B571" s="58" t="s">
        <v>33</v>
      </c>
      <c r="C571" s="59">
        <v>40992</v>
      </c>
      <c r="D571" s="60">
        <v>299.95</v>
      </c>
      <c r="E571" s="61">
        <v>6</v>
      </c>
      <c r="F571" s="60">
        <f t="shared" si="16"/>
        <v>1799.6999999999998</v>
      </c>
      <c r="G571" s="60"/>
      <c r="H571" s="60">
        <f t="shared" si="17"/>
        <v>1799.6999999999998</v>
      </c>
    </row>
    <row r="572" spans="1:8" ht="15" x14ac:dyDescent="0.2">
      <c r="A572" s="58" t="s">
        <v>32</v>
      </c>
      <c r="B572" s="58" t="s">
        <v>26</v>
      </c>
      <c r="C572" s="59">
        <v>40992</v>
      </c>
      <c r="D572" s="60">
        <v>649.99</v>
      </c>
      <c r="E572" s="61">
        <v>7</v>
      </c>
      <c r="F572" s="60">
        <f t="shared" si="16"/>
        <v>4549.93</v>
      </c>
      <c r="G572" s="60"/>
      <c r="H572" s="60">
        <f t="shared" si="17"/>
        <v>4549.93</v>
      </c>
    </row>
    <row r="573" spans="1:8" ht="15" x14ac:dyDescent="0.2">
      <c r="A573" s="58" t="s">
        <v>31</v>
      </c>
      <c r="B573" s="58" t="s">
        <v>33</v>
      </c>
      <c r="C573" s="59">
        <v>40994</v>
      </c>
      <c r="D573" s="60">
        <v>139.94999999999999</v>
      </c>
      <c r="E573" s="61">
        <v>14</v>
      </c>
      <c r="F573" s="60">
        <f t="shared" si="16"/>
        <v>1959.2999999999997</v>
      </c>
      <c r="G573" s="60"/>
      <c r="H573" s="60">
        <f t="shared" si="17"/>
        <v>1959.2999999999997</v>
      </c>
    </row>
    <row r="574" spans="1:8" ht="15" x14ac:dyDescent="0.2">
      <c r="A574" s="58" t="s">
        <v>29</v>
      </c>
      <c r="B574" s="58" t="s">
        <v>26</v>
      </c>
      <c r="C574" s="59">
        <v>40995</v>
      </c>
      <c r="D574" s="60">
        <v>64.95</v>
      </c>
      <c r="E574" s="61">
        <v>9</v>
      </c>
      <c r="F574" s="60">
        <f t="shared" si="16"/>
        <v>584.55000000000007</v>
      </c>
      <c r="G574" s="60"/>
      <c r="H574" s="60">
        <f t="shared" si="17"/>
        <v>584.55000000000007</v>
      </c>
    </row>
    <row r="575" spans="1:8" ht="15" x14ac:dyDescent="0.2">
      <c r="A575" s="58" t="s">
        <v>25</v>
      </c>
      <c r="B575" s="58" t="s">
        <v>34</v>
      </c>
      <c r="C575" s="59">
        <v>40995</v>
      </c>
      <c r="D575" s="60">
        <v>299.95</v>
      </c>
      <c r="E575" s="61">
        <v>10</v>
      </c>
      <c r="F575" s="60">
        <f t="shared" si="16"/>
        <v>2999.5</v>
      </c>
      <c r="G575" s="60"/>
      <c r="H575" s="60">
        <f t="shared" si="17"/>
        <v>2999.5</v>
      </c>
    </row>
    <row r="576" spans="1:8" ht="15" x14ac:dyDescent="0.2">
      <c r="A576" s="58" t="s">
        <v>27</v>
      </c>
      <c r="B576" s="58" t="s">
        <v>34</v>
      </c>
      <c r="C576" s="59">
        <v>40995</v>
      </c>
      <c r="D576" s="60">
        <v>329.95</v>
      </c>
      <c r="E576" s="61">
        <v>13</v>
      </c>
      <c r="F576" s="60">
        <f t="shared" si="16"/>
        <v>4289.3499999999995</v>
      </c>
      <c r="G576" s="60"/>
      <c r="H576" s="60">
        <f t="shared" si="17"/>
        <v>4289.3499999999995</v>
      </c>
    </row>
    <row r="577" spans="1:8" ht="15" x14ac:dyDescent="0.2">
      <c r="A577" s="58" t="s">
        <v>25</v>
      </c>
      <c r="B577" s="58" t="s">
        <v>33</v>
      </c>
      <c r="C577" s="59">
        <v>40996</v>
      </c>
      <c r="D577" s="60">
        <v>299.95</v>
      </c>
      <c r="E577" s="61">
        <v>4</v>
      </c>
      <c r="F577" s="60">
        <f t="shared" si="16"/>
        <v>1199.8</v>
      </c>
      <c r="G577" s="60"/>
      <c r="H577" s="60">
        <f t="shared" si="17"/>
        <v>1199.8</v>
      </c>
    </row>
    <row r="578" spans="1:8" ht="15" x14ac:dyDescent="0.2">
      <c r="A578" s="58" t="s">
        <v>32</v>
      </c>
      <c r="B578" s="58" t="s">
        <v>26</v>
      </c>
      <c r="C578" s="59">
        <v>40996</v>
      </c>
      <c r="D578" s="60">
        <v>649.99</v>
      </c>
      <c r="E578" s="61">
        <v>12</v>
      </c>
      <c r="F578" s="60">
        <f t="shared" si="16"/>
        <v>7799.88</v>
      </c>
      <c r="G578" s="60"/>
      <c r="H578" s="60">
        <f t="shared" si="17"/>
        <v>7799.88</v>
      </c>
    </row>
    <row r="579" spans="1:8" ht="15" x14ac:dyDescent="0.2">
      <c r="A579" s="58" t="s">
        <v>27</v>
      </c>
      <c r="B579" s="58" t="s">
        <v>30</v>
      </c>
      <c r="C579" s="59">
        <v>40997</v>
      </c>
      <c r="D579" s="60">
        <v>329.95</v>
      </c>
      <c r="E579" s="61">
        <v>6</v>
      </c>
      <c r="F579" s="60">
        <f t="shared" si="16"/>
        <v>1979.6999999999998</v>
      </c>
      <c r="G579" s="60"/>
      <c r="H579" s="60">
        <f t="shared" si="17"/>
        <v>1979.6999999999998</v>
      </c>
    </row>
    <row r="580" spans="1:8" ht="15" x14ac:dyDescent="0.2">
      <c r="A580" s="58" t="s">
        <v>31</v>
      </c>
      <c r="B580" s="58" t="s">
        <v>28</v>
      </c>
      <c r="C580" s="59">
        <v>40998</v>
      </c>
      <c r="D580" s="60">
        <v>139.94999999999999</v>
      </c>
      <c r="E580" s="61">
        <v>15</v>
      </c>
      <c r="F580" s="60">
        <f t="shared" si="16"/>
        <v>2099.25</v>
      </c>
      <c r="G580" s="60"/>
      <c r="H580" s="60">
        <f t="shared" si="17"/>
        <v>2099.25</v>
      </c>
    </row>
    <row r="581" spans="1:8" ht="15" x14ac:dyDescent="0.2">
      <c r="A581" s="58" t="s">
        <v>29</v>
      </c>
      <c r="B581" s="58" t="s">
        <v>33</v>
      </c>
      <c r="C581" s="59">
        <v>40998</v>
      </c>
      <c r="D581" s="60">
        <v>64.95</v>
      </c>
      <c r="E581" s="61">
        <v>2</v>
      </c>
      <c r="F581" s="60">
        <f t="shared" si="16"/>
        <v>129.9</v>
      </c>
      <c r="G581" s="60"/>
      <c r="H581" s="60">
        <f t="shared" si="17"/>
        <v>129.9</v>
      </c>
    </row>
    <row r="582" spans="1:8" ht="15" x14ac:dyDescent="0.2">
      <c r="A582" s="58" t="s">
        <v>31</v>
      </c>
      <c r="B582" s="58" t="s">
        <v>34</v>
      </c>
      <c r="C582" s="59">
        <v>41001</v>
      </c>
      <c r="D582" s="60">
        <v>139.94999999999999</v>
      </c>
      <c r="E582" s="61">
        <v>9</v>
      </c>
      <c r="F582" s="60">
        <f t="shared" si="16"/>
        <v>1259.55</v>
      </c>
      <c r="G582" s="60"/>
      <c r="H582" s="60">
        <f t="shared" si="17"/>
        <v>1259.55</v>
      </c>
    </row>
    <row r="583" spans="1:8" ht="15" x14ac:dyDescent="0.2">
      <c r="A583" s="58" t="s">
        <v>25</v>
      </c>
      <c r="B583" s="58" t="s">
        <v>33</v>
      </c>
      <c r="C583" s="59">
        <v>41002</v>
      </c>
      <c r="D583" s="60">
        <v>299.95</v>
      </c>
      <c r="E583" s="61">
        <v>10</v>
      </c>
      <c r="F583" s="60">
        <f t="shared" ref="F583:F646" si="18">D583*E583</f>
        <v>2999.5</v>
      </c>
      <c r="G583" s="60"/>
      <c r="H583" s="60">
        <f t="shared" ref="H583:H646" si="19">F583+G583</f>
        <v>2999.5</v>
      </c>
    </row>
    <row r="584" spans="1:8" ht="15" x14ac:dyDescent="0.2">
      <c r="A584" s="58" t="s">
        <v>27</v>
      </c>
      <c r="B584" s="58" t="s">
        <v>30</v>
      </c>
      <c r="C584" s="59">
        <v>41002</v>
      </c>
      <c r="D584" s="60">
        <v>329.95</v>
      </c>
      <c r="E584" s="61">
        <v>4</v>
      </c>
      <c r="F584" s="60">
        <f t="shared" si="18"/>
        <v>1319.8</v>
      </c>
      <c r="G584" s="60"/>
      <c r="H584" s="60">
        <f t="shared" si="19"/>
        <v>1319.8</v>
      </c>
    </row>
    <row r="585" spans="1:8" ht="15" x14ac:dyDescent="0.2">
      <c r="A585" s="58" t="s">
        <v>27</v>
      </c>
      <c r="B585" s="58" t="s">
        <v>33</v>
      </c>
      <c r="C585" s="59">
        <v>41002</v>
      </c>
      <c r="D585" s="60">
        <v>329.95</v>
      </c>
      <c r="E585" s="61">
        <v>10</v>
      </c>
      <c r="F585" s="60">
        <f t="shared" si="18"/>
        <v>3299.5</v>
      </c>
      <c r="G585" s="60"/>
      <c r="H585" s="60">
        <f t="shared" si="19"/>
        <v>3299.5</v>
      </c>
    </row>
    <row r="586" spans="1:8" ht="15" x14ac:dyDescent="0.2">
      <c r="A586" s="58" t="s">
        <v>25</v>
      </c>
      <c r="B586" s="58" t="s">
        <v>28</v>
      </c>
      <c r="C586" s="59">
        <v>41003</v>
      </c>
      <c r="D586" s="60">
        <v>299.95</v>
      </c>
      <c r="E586" s="61">
        <v>4</v>
      </c>
      <c r="F586" s="60">
        <f t="shared" si="18"/>
        <v>1199.8</v>
      </c>
      <c r="G586" s="60"/>
      <c r="H586" s="60">
        <f t="shared" si="19"/>
        <v>1199.8</v>
      </c>
    </row>
    <row r="587" spans="1:8" ht="15" x14ac:dyDescent="0.2">
      <c r="A587" s="58" t="s">
        <v>27</v>
      </c>
      <c r="B587" s="58" t="s">
        <v>33</v>
      </c>
      <c r="C587" s="59">
        <v>41004</v>
      </c>
      <c r="D587" s="60">
        <v>329.95</v>
      </c>
      <c r="E587" s="61">
        <v>6</v>
      </c>
      <c r="F587" s="60">
        <f t="shared" si="18"/>
        <v>1979.6999999999998</v>
      </c>
      <c r="G587" s="60"/>
      <c r="H587" s="60">
        <f t="shared" si="19"/>
        <v>1979.6999999999998</v>
      </c>
    </row>
    <row r="588" spans="1:8" ht="15" x14ac:dyDescent="0.2">
      <c r="A588" s="58" t="s">
        <v>27</v>
      </c>
      <c r="B588" s="58" t="s">
        <v>28</v>
      </c>
      <c r="C588" s="59">
        <v>41004</v>
      </c>
      <c r="D588" s="60">
        <v>329.95</v>
      </c>
      <c r="E588" s="61">
        <v>6</v>
      </c>
      <c r="F588" s="60">
        <f t="shared" si="18"/>
        <v>1979.6999999999998</v>
      </c>
      <c r="G588" s="60"/>
      <c r="H588" s="60">
        <f t="shared" si="19"/>
        <v>1979.6999999999998</v>
      </c>
    </row>
    <row r="589" spans="1:8" ht="15" x14ac:dyDescent="0.2">
      <c r="A589" s="58" t="s">
        <v>31</v>
      </c>
      <c r="B589" s="58" t="s">
        <v>26</v>
      </c>
      <c r="C589" s="59">
        <v>41006</v>
      </c>
      <c r="D589" s="60">
        <v>139.94999999999999</v>
      </c>
      <c r="E589" s="61">
        <v>8</v>
      </c>
      <c r="F589" s="60">
        <f t="shared" si="18"/>
        <v>1119.5999999999999</v>
      </c>
      <c r="G589" s="60"/>
      <c r="H589" s="60">
        <f t="shared" si="19"/>
        <v>1119.5999999999999</v>
      </c>
    </row>
    <row r="590" spans="1:8" ht="15" x14ac:dyDescent="0.2">
      <c r="A590" s="58" t="s">
        <v>25</v>
      </c>
      <c r="B590" s="58" t="s">
        <v>28</v>
      </c>
      <c r="C590" s="59">
        <v>41006</v>
      </c>
      <c r="D590" s="60">
        <v>299.95</v>
      </c>
      <c r="E590" s="61">
        <v>4</v>
      </c>
      <c r="F590" s="60">
        <f t="shared" si="18"/>
        <v>1199.8</v>
      </c>
      <c r="G590" s="60"/>
      <c r="H590" s="60">
        <f t="shared" si="19"/>
        <v>1199.8</v>
      </c>
    </row>
    <row r="591" spans="1:8" ht="15" x14ac:dyDescent="0.2">
      <c r="A591" s="58" t="s">
        <v>27</v>
      </c>
      <c r="B591" s="58" t="s">
        <v>30</v>
      </c>
      <c r="C591" s="59">
        <v>41006</v>
      </c>
      <c r="D591" s="60">
        <v>329.95</v>
      </c>
      <c r="E591" s="61">
        <v>7</v>
      </c>
      <c r="F591" s="60">
        <f t="shared" si="18"/>
        <v>2309.65</v>
      </c>
      <c r="G591" s="60"/>
      <c r="H591" s="60">
        <f t="shared" si="19"/>
        <v>2309.65</v>
      </c>
    </row>
    <row r="592" spans="1:8" ht="15" x14ac:dyDescent="0.2">
      <c r="A592" s="58" t="s">
        <v>27</v>
      </c>
      <c r="B592" s="58" t="s">
        <v>26</v>
      </c>
      <c r="C592" s="59">
        <v>41006</v>
      </c>
      <c r="D592" s="60">
        <v>329.95</v>
      </c>
      <c r="E592" s="61">
        <v>15</v>
      </c>
      <c r="F592" s="60">
        <f t="shared" si="18"/>
        <v>4949.25</v>
      </c>
      <c r="G592" s="60"/>
      <c r="H592" s="60">
        <f t="shared" si="19"/>
        <v>4949.25</v>
      </c>
    </row>
    <row r="593" spans="1:8" ht="15" x14ac:dyDescent="0.2">
      <c r="A593" s="58" t="s">
        <v>27</v>
      </c>
      <c r="B593" s="58" t="s">
        <v>33</v>
      </c>
      <c r="C593" s="59">
        <v>41009</v>
      </c>
      <c r="D593" s="60">
        <v>329.95</v>
      </c>
      <c r="E593" s="61">
        <v>12</v>
      </c>
      <c r="F593" s="60">
        <f t="shared" si="18"/>
        <v>3959.3999999999996</v>
      </c>
      <c r="G593" s="60"/>
      <c r="H593" s="60">
        <f t="shared" si="19"/>
        <v>3959.3999999999996</v>
      </c>
    </row>
    <row r="594" spans="1:8" ht="15" x14ac:dyDescent="0.2">
      <c r="A594" s="58" t="s">
        <v>32</v>
      </c>
      <c r="B594" s="58" t="s">
        <v>34</v>
      </c>
      <c r="C594" s="59">
        <v>41010</v>
      </c>
      <c r="D594" s="60">
        <v>649.99</v>
      </c>
      <c r="E594" s="61">
        <v>9</v>
      </c>
      <c r="F594" s="60">
        <f t="shared" si="18"/>
        <v>5849.91</v>
      </c>
      <c r="G594" s="60"/>
      <c r="H594" s="60">
        <f t="shared" si="19"/>
        <v>5849.91</v>
      </c>
    </row>
    <row r="595" spans="1:8" ht="15" x14ac:dyDescent="0.2">
      <c r="A595" s="58" t="s">
        <v>29</v>
      </c>
      <c r="B595" s="58" t="s">
        <v>28</v>
      </c>
      <c r="C595" s="59">
        <v>41012</v>
      </c>
      <c r="D595" s="60">
        <v>64.95</v>
      </c>
      <c r="E595" s="61">
        <v>7</v>
      </c>
      <c r="F595" s="60">
        <f t="shared" si="18"/>
        <v>454.65000000000003</v>
      </c>
      <c r="G595" s="60"/>
      <c r="H595" s="60">
        <f t="shared" si="19"/>
        <v>454.65000000000003</v>
      </c>
    </row>
    <row r="596" spans="1:8" ht="15" x14ac:dyDescent="0.2">
      <c r="A596" s="58" t="s">
        <v>25</v>
      </c>
      <c r="B596" s="58" t="s">
        <v>28</v>
      </c>
      <c r="C596" s="59">
        <v>41012</v>
      </c>
      <c r="D596" s="60">
        <v>299.95</v>
      </c>
      <c r="E596" s="61">
        <v>12</v>
      </c>
      <c r="F596" s="60">
        <f t="shared" si="18"/>
        <v>3599.3999999999996</v>
      </c>
      <c r="G596" s="60"/>
      <c r="H596" s="60">
        <f t="shared" si="19"/>
        <v>3599.3999999999996</v>
      </c>
    </row>
    <row r="597" spans="1:8" ht="15" x14ac:dyDescent="0.2">
      <c r="A597" s="58" t="s">
        <v>32</v>
      </c>
      <c r="B597" s="58" t="s">
        <v>28</v>
      </c>
      <c r="C597" s="59">
        <v>41012</v>
      </c>
      <c r="D597" s="60">
        <v>649.99</v>
      </c>
      <c r="E597" s="61">
        <v>13</v>
      </c>
      <c r="F597" s="60">
        <f t="shared" si="18"/>
        <v>8449.8700000000008</v>
      </c>
      <c r="G597" s="60"/>
      <c r="H597" s="60">
        <f t="shared" si="19"/>
        <v>8449.8700000000008</v>
      </c>
    </row>
    <row r="598" spans="1:8" ht="15" x14ac:dyDescent="0.2">
      <c r="A598" s="58" t="s">
        <v>31</v>
      </c>
      <c r="B598" s="58" t="s">
        <v>30</v>
      </c>
      <c r="C598" s="59">
        <v>41016</v>
      </c>
      <c r="D598" s="60">
        <v>139.94999999999999</v>
      </c>
      <c r="E598" s="61">
        <v>1</v>
      </c>
      <c r="F598" s="60">
        <f t="shared" si="18"/>
        <v>139.94999999999999</v>
      </c>
      <c r="G598" s="60"/>
      <c r="H598" s="60">
        <f t="shared" si="19"/>
        <v>139.94999999999999</v>
      </c>
    </row>
    <row r="599" spans="1:8" ht="15" x14ac:dyDescent="0.2">
      <c r="A599" s="58" t="s">
        <v>29</v>
      </c>
      <c r="B599" s="58" t="s">
        <v>26</v>
      </c>
      <c r="C599" s="59">
        <v>41016</v>
      </c>
      <c r="D599" s="60">
        <v>64.95</v>
      </c>
      <c r="E599" s="61">
        <v>7</v>
      </c>
      <c r="F599" s="60">
        <f t="shared" si="18"/>
        <v>454.65000000000003</v>
      </c>
      <c r="G599" s="60"/>
      <c r="H599" s="60">
        <f t="shared" si="19"/>
        <v>454.65000000000003</v>
      </c>
    </row>
    <row r="600" spans="1:8" ht="15" x14ac:dyDescent="0.2">
      <c r="A600" s="58" t="s">
        <v>31</v>
      </c>
      <c r="B600" s="58" t="s">
        <v>33</v>
      </c>
      <c r="C600" s="59">
        <v>41017</v>
      </c>
      <c r="D600" s="60">
        <v>139.94999999999999</v>
      </c>
      <c r="E600" s="61">
        <v>12</v>
      </c>
      <c r="F600" s="60">
        <f t="shared" si="18"/>
        <v>1679.3999999999999</v>
      </c>
      <c r="G600" s="60"/>
      <c r="H600" s="60">
        <f t="shared" si="19"/>
        <v>1679.3999999999999</v>
      </c>
    </row>
    <row r="601" spans="1:8" ht="15" x14ac:dyDescent="0.2">
      <c r="A601" s="58" t="s">
        <v>32</v>
      </c>
      <c r="B601" s="58" t="s">
        <v>34</v>
      </c>
      <c r="C601" s="59">
        <v>41017</v>
      </c>
      <c r="D601" s="60">
        <v>649.99</v>
      </c>
      <c r="E601" s="61">
        <v>5</v>
      </c>
      <c r="F601" s="60">
        <f t="shared" si="18"/>
        <v>3249.95</v>
      </c>
      <c r="G601" s="60"/>
      <c r="H601" s="60">
        <f t="shared" si="19"/>
        <v>3249.95</v>
      </c>
    </row>
    <row r="602" spans="1:8" ht="15" x14ac:dyDescent="0.2">
      <c r="A602" s="58" t="s">
        <v>27</v>
      </c>
      <c r="B602" s="58" t="s">
        <v>33</v>
      </c>
      <c r="C602" s="59">
        <v>41018</v>
      </c>
      <c r="D602" s="60">
        <v>329.95</v>
      </c>
      <c r="E602" s="61">
        <v>2</v>
      </c>
      <c r="F602" s="60">
        <f t="shared" si="18"/>
        <v>659.9</v>
      </c>
      <c r="G602" s="60"/>
      <c r="H602" s="60">
        <f t="shared" si="19"/>
        <v>659.9</v>
      </c>
    </row>
    <row r="603" spans="1:8" ht="15" x14ac:dyDescent="0.2">
      <c r="A603" s="58" t="s">
        <v>32</v>
      </c>
      <c r="B603" s="58" t="s">
        <v>28</v>
      </c>
      <c r="C603" s="59">
        <v>41019</v>
      </c>
      <c r="D603" s="60">
        <v>649.99</v>
      </c>
      <c r="E603" s="61">
        <v>14</v>
      </c>
      <c r="F603" s="60">
        <f t="shared" si="18"/>
        <v>9099.86</v>
      </c>
      <c r="G603" s="60"/>
      <c r="H603" s="60">
        <f t="shared" si="19"/>
        <v>9099.86</v>
      </c>
    </row>
    <row r="604" spans="1:8" ht="15" x14ac:dyDescent="0.2">
      <c r="A604" s="58" t="s">
        <v>29</v>
      </c>
      <c r="B604" s="58" t="s">
        <v>28</v>
      </c>
      <c r="C604" s="59">
        <v>41020</v>
      </c>
      <c r="D604" s="60">
        <v>64.95</v>
      </c>
      <c r="E604" s="61">
        <v>9</v>
      </c>
      <c r="F604" s="60">
        <f t="shared" si="18"/>
        <v>584.55000000000007</v>
      </c>
      <c r="G604" s="60"/>
      <c r="H604" s="60">
        <f t="shared" si="19"/>
        <v>584.55000000000007</v>
      </c>
    </row>
    <row r="605" spans="1:8" ht="15" x14ac:dyDescent="0.2">
      <c r="A605" s="58" t="s">
        <v>32</v>
      </c>
      <c r="B605" s="58" t="s">
        <v>33</v>
      </c>
      <c r="C605" s="59">
        <v>41022</v>
      </c>
      <c r="D605" s="60">
        <v>649.99</v>
      </c>
      <c r="E605" s="61">
        <v>10</v>
      </c>
      <c r="F605" s="60">
        <f t="shared" si="18"/>
        <v>6499.9</v>
      </c>
      <c r="G605" s="60"/>
      <c r="H605" s="60">
        <f t="shared" si="19"/>
        <v>6499.9</v>
      </c>
    </row>
    <row r="606" spans="1:8" ht="15" x14ac:dyDescent="0.2">
      <c r="A606" s="58" t="s">
        <v>32</v>
      </c>
      <c r="B606" s="58" t="s">
        <v>30</v>
      </c>
      <c r="C606" s="59">
        <v>41023</v>
      </c>
      <c r="D606" s="60">
        <v>649.99</v>
      </c>
      <c r="E606" s="61">
        <v>8</v>
      </c>
      <c r="F606" s="60">
        <f t="shared" si="18"/>
        <v>5199.92</v>
      </c>
      <c r="G606" s="60"/>
      <c r="H606" s="60">
        <f t="shared" si="19"/>
        <v>5199.92</v>
      </c>
    </row>
    <row r="607" spans="1:8" ht="15" x14ac:dyDescent="0.2">
      <c r="A607" s="58" t="s">
        <v>29</v>
      </c>
      <c r="B607" s="58" t="s">
        <v>28</v>
      </c>
      <c r="C607" s="59">
        <v>41024</v>
      </c>
      <c r="D607" s="60">
        <v>64.95</v>
      </c>
      <c r="E607" s="61">
        <v>6</v>
      </c>
      <c r="F607" s="60">
        <f t="shared" si="18"/>
        <v>389.70000000000005</v>
      </c>
      <c r="G607" s="60"/>
      <c r="H607" s="60">
        <f t="shared" si="19"/>
        <v>389.70000000000005</v>
      </c>
    </row>
    <row r="608" spans="1:8" ht="15" x14ac:dyDescent="0.2">
      <c r="A608" s="58" t="s">
        <v>32</v>
      </c>
      <c r="B608" s="58" t="s">
        <v>26</v>
      </c>
      <c r="C608" s="59">
        <v>41024</v>
      </c>
      <c r="D608" s="60">
        <v>649.99</v>
      </c>
      <c r="E608" s="61">
        <v>11</v>
      </c>
      <c r="F608" s="60">
        <f t="shared" si="18"/>
        <v>7149.89</v>
      </c>
      <c r="G608" s="60"/>
      <c r="H608" s="60">
        <f t="shared" si="19"/>
        <v>7149.89</v>
      </c>
    </row>
    <row r="609" spans="1:8" ht="15" x14ac:dyDescent="0.2">
      <c r="A609" s="58" t="s">
        <v>32</v>
      </c>
      <c r="B609" s="58" t="s">
        <v>34</v>
      </c>
      <c r="C609" s="59">
        <v>41025</v>
      </c>
      <c r="D609" s="60">
        <v>649.99</v>
      </c>
      <c r="E609" s="61">
        <v>9</v>
      </c>
      <c r="F609" s="60">
        <f t="shared" si="18"/>
        <v>5849.91</v>
      </c>
      <c r="G609" s="60"/>
      <c r="H609" s="60">
        <f t="shared" si="19"/>
        <v>5849.91</v>
      </c>
    </row>
    <row r="610" spans="1:8" ht="15" x14ac:dyDescent="0.2">
      <c r="A610" s="58" t="s">
        <v>27</v>
      </c>
      <c r="B610" s="58" t="s">
        <v>28</v>
      </c>
      <c r="C610" s="59">
        <v>41026</v>
      </c>
      <c r="D610" s="60">
        <v>329.95</v>
      </c>
      <c r="E610" s="61">
        <v>4</v>
      </c>
      <c r="F610" s="60">
        <f t="shared" si="18"/>
        <v>1319.8</v>
      </c>
      <c r="G610" s="60"/>
      <c r="H610" s="60">
        <f t="shared" si="19"/>
        <v>1319.8</v>
      </c>
    </row>
    <row r="611" spans="1:8" ht="15" x14ac:dyDescent="0.2">
      <c r="A611" s="58" t="s">
        <v>31</v>
      </c>
      <c r="B611" s="58" t="s">
        <v>34</v>
      </c>
      <c r="C611" s="59">
        <v>41027</v>
      </c>
      <c r="D611" s="60">
        <v>139.94999999999999</v>
      </c>
      <c r="E611" s="61">
        <v>1</v>
      </c>
      <c r="F611" s="60">
        <f t="shared" si="18"/>
        <v>139.94999999999999</v>
      </c>
      <c r="G611" s="60"/>
      <c r="H611" s="60">
        <f t="shared" si="19"/>
        <v>139.94999999999999</v>
      </c>
    </row>
    <row r="612" spans="1:8" ht="15" x14ac:dyDescent="0.2">
      <c r="A612" s="58" t="s">
        <v>32</v>
      </c>
      <c r="B612" s="58" t="s">
        <v>26</v>
      </c>
      <c r="C612" s="59">
        <v>41027</v>
      </c>
      <c r="D612" s="60">
        <v>649.99</v>
      </c>
      <c r="E612" s="61">
        <v>20</v>
      </c>
      <c r="F612" s="60">
        <f t="shared" si="18"/>
        <v>12999.8</v>
      </c>
      <c r="G612" s="60"/>
      <c r="H612" s="60">
        <f t="shared" si="19"/>
        <v>12999.8</v>
      </c>
    </row>
    <row r="613" spans="1:8" ht="15" x14ac:dyDescent="0.2">
      <c r="A613" s="58" t="s">
        <v>25</v>
      </c>
      <c r="B613" s="58" t="s">
        <v>30</v>
      </c>
      <c r="C613" s="59">
        <v>41029</v>
      </c>
      <c r="D613" s="60">
        <v>299.95</v>
      </c>
      <c r="E613" s="61">
        <v>10</v>
      </c>
      <c r="F613" s="60">
        <f t="shared" si="18"/>
        <v>2999.5</v>
      </c>
      <c r="G613" s="60"/>
      <c r="H613" s="60">
        <f t="shared" si="19"/>
        <v>2999.5</v>
      </c>
    </row>
    <row r="614" spans="1:8" ht="15" x14ac:dyDescent="0.2">
      <c r="A614" s="58" t="s">
        <v>25</v>
      </c>
      <c r="B614" s="58" t="s">
        <v>28</v>
      </c>
      <c r="C614" s="59">
        <v>41029</v>
      </c>
      <c r="D614" s="60">
        <v>299.95</v>
      </c>
      <c r="E614" s="61">
        <v>1</v>
      </c>
      <c r="F614" s="60">
        <f t="shared" si="18"/>
        <v>299.95</v>
      </c>
      <c r="G614" s="60"/>
      <c r="H614" s="60">
        <f t="shared" si="19"/>
        <v>299.95</v>
      </c>
    </row>
    <row r="615" spans="1:8" ht="15" x14ac:dyDescent="0.2">
      <c r="A615" s="58" t="s">
        <v>31</v>
      </c>
      <c r="B615" s="58" t="s">
        <v>30</v>
      </c>
      <c r="C615" s="59">
        <v>41030</v>
      </c>
      <c r="D615" s="60">
        <v>139.94999999999999</v>
      </c>
      <c r="E615" s="61">
        <v>7</v>
      </c>
      <c r="F615" s="60">
        <f t="shared" si="18"/>
        <v>979.64999999999986</v>
      </c>
      <c r="G615" s="60"/>
      <c r="H615" s="60">
        <f t="shared" si="19"/>
        <v>979.64999999999986</v>
      </c>
    </row>
    <row r="616" spans="1:8" ht="15" x14ac:dyDescent="0.2">
      <c r="A616" s="58" t="s">
        <v>29</v>
      </c>
      <c r="B616" s="58" t="s">
        <v>33</v>
      </c>
      <c r="C616" s="59">
        <v>41030</v>
      </c>
      <c r="D616" s="60">
        <v>64.95</v>
      </c>
      <c r="E616" s="61">
        <v>11</v>
      </c>
      <c r="F616" s="60">
        <f t="shared" si="18"/>
        <v>714.45</v>
      </c>
      <c r="G616" s="60"/>
      <c r="H616" s="60">
        <f t="shared" si="19"/>
        <v>714.45</v>
      </c>
    </row>
    <row r="617" spans="1:8" ht="15" x14ac:dyDescent="0.2">
      <c r="A617" s="58" t="s">
        <v>29</v>
      </c>
      <c r="B617" s="58" t="s">
        <v>34</v>
      </c>
      <c r="C617" s="59">
        <v>41030</v>
      </c>
      <c r="D617" s="60">
        <v>64.95</v>
      </c>
      <c r="E617" s="61">
        <v>7</v>
      </c>
      <c r="F617" s="60">
        <f t="shared" si="18"/>
        <v>454.65000000000003</v>
      </c>
      <c r="G617" s="60"/>
      <c r="H617" s="60">
        <f t="shared" si="19"/>
        <v>454.65000000000003</v>
      </c>
    </row>
    <row r="618" spans="1:8" ht="15" x14ac:dyDescent="0.2">
      <c r="A618" s="58" t="s">
        <v>25</v>
      </c>
      <c r="B618" s="58" t="s">
        <v>34</v>
      </c>
      <c r="C618" s="59">
        <v>41030</v>
      </c>
      <c r="D618" s="60">
        <v>299.95</v>
      </c>
      <c r="E618" s="61">
        <v>9</v>
      </c>
      <c r="F618" s="60">
        <f t="shared" si="18"/>
        <v>2699.5499999999997</v>
      </c>
      <c r="G618" s="60"/>
      <c r="H618" s="60">
        <f t="shared" si="19"/>
        <v>2699.5499999999997</v>
      </c>
    </row>
    <row r="619" spans="1:8" ht="15" x14ac:dyDescent="0.2">
      <c r="A619" s="58" t="s">
        <v>31</v>
      </c>
      <c r="B619" s="58" t="s">
        <v>33</v>
      </c>
      <c r="C619" s="59">
        <v>41031</v>
      </c>
      <c r="D619" s="60">
        <v>139.94999999999999</v>
      </c>
      <c r="E619" s="61">
        <v>3</v>
      </c>
      <c r="F619" s="60">
        <f t="shared" si="18"/>
        <v>419.84999999999997</v>
      </c>
      <c r="G619" s="60"/>
      <c r="H619" s="60">
        <f t="shared" si="19"/>
        <v>419.84999999999997</v>
      </c>
    </row>
    <row r="620" spans="1:8" ht="15" x14ac:dyDescent="0.2">
      <c r="A620" s="58" t="s">
        <v>29</v>
      </c>
      <c r="B620" s="58" t="s">
        <v>26</v>
      </c>
      <c r="C620" s="59">
        <v>41034</v>
      </c>
      <c r="D620" s="60">
        <v>64.95</v>
      </c>
      <c r="E620" s="61">
        <v>8</v>
      </c>
      <c r="F620" s="60">
        <f t="shared" si="18"/>
        <v>519.6</v>
      </c>
      <c r="G620" s="60"/>
      <c r="H620" s="60">
        <f t="shared" si="19"/>
        <v>519.6</v>
      </c>
    </row>
    <row r="621" spans="1:8" ht="15" x14ac:dyDescent="0.2">
      <c r="A621" s="58" t="s">
        <v>25</v>
      </c>
      <c r="B621" s="58" t="s">
        <v>30</v>
      </c>
      <c r="C621" s="59">
        <v>41034</v>
      </c>
      <c r="D621" s="60">
        <v>299.95</v>
      </c>
      <c r="E621" s="61">
        <v>10</v>
      </c>
      <c r="F621" s="60">
        <f t="shared" si="18"/>
        <v>2999.5</v>
      </c>
      <c r="G621" s="60"/>
      <c r="H621" s="60">
        <f t="shared" si="19"/>
        <v>2999.5</v>
      </c>
    </row>
    <row r="622" spans="1:8" ht="15" x14ac:dyDescent="0.2">
      <c r="A622" s="58" t="s">
        <v>25</v>
      </c>
      <c r="B622" s="58" t="s">
        <v>33</v>
      </c>
      <c r="C622" s="59">
        <v>41034</v>
      </c>
      <c r="D622" s="60">
        <v>299.95</v>
      </c>
      <c r="E622" s="61">
        <v>2</v>
      </c>
      <c r="F622" s="60">
        <f t="shared" si="18"/>
        <v>599.9</v>
      </c>
      <c r="G622" s="60"/>
      <c r="H622" s="60">
        <f t="shared" si="19"/>
        <v>599.9</v>
      </c>
    </row>
    <row r="623" spans="1:8" ht="15" x14ac:dyDescent="0.2">
      <c r="A623" s="58" t="s">
        <v>27</v>
      </c>
      <c r="B623" s="58" t="s">
        <v>33</v>
      </c>
      <c r="C623" s="59">
        <v>41034</v>
      </c>
      <c r="D623" s="60">
        <v>329.95</v>
      </c>
      <c r="E623" s="61">
        <v>8</v>
      </c>
      <c r="F623" s="60">
        <f t="shared" si="18"/>
        <v>2639.6</v>
      </c>
      <c r="G623" s="60"/>
      <c r="H623" s="60">
        <f t="shared" si="19"/>
        <v>2639.6</v>
      </c>
    </row>
    <row r="624" spans="1:8" ht="15" x14ac:dyDescent="0.2">
      <c r="A624" s="58" t="s">
        <v>31</v>
      </c>
      <c r="B624" s="58" t="s">
        <v>33</v>
      </c>
      <c r="C624" s="59">
        <v>41036</v>
      </c>
      <c r="D624" s="60">
        <v>139.94999999999999</v>
      </c>
      <c r="E624" s="61">
        <v>14</v>
      </c>
      <c r="F624" s="60">
        <f t="shared" si="18"/>
        <v>1959.2999999999997</v>
      </c>
      <c r="G624" s="60"/>
      <c r="H624" s="60">
        <f t="shared" si="19"/>
        <v>1959.2999999999997</v>
      </c>
    </row>
    <row r="625" spans="1:8" ht="15" x14ac:dyDescent="0.2">
      <c r="A625" s="58" t="s">
        <v>29</v>
      </c>
      <c r="B625" s="58" t="s">
        <v>33</v>
      </c>
      <c r="C625" s="59">
        <v>41036</v>
      </c>
      <c r="D625" s="60">
        <v>64.95</v>
      </c>
      <c r="E625" s="61">
        <v>10</v>
      </c>
      <c r="F625" s="60">
        <f t="shared" si="18"/>
        <v>649.5</v>
      </c>
      <c r="G625" s="60"/>
      <c r="H625" s="60">
        <f t="shared" si="19"/>
        <v>649.5</v>
      </c>
    </row>
    <row r="626" spans="1:8" ht="15" x14ac:dyDescent="0.2">
      <c r="A626" s="58" t="s">
        <v>27</v>
      </c>
      <c r="B626" s="58" t="s">
        <v>28</v>
      </c>
      <c r="C626" s="59">
        <v>41036</v>
      </c>
      <c r="D626" s="60">
        <v>329.95</v>
      </c>
      <c r="E626" s="61">
        <v>5</v>
      </c>
      <c r="F626" s="60">
        <f t="shared" si="18"/>
        <v>1649.75</v>
      </c>
      <c r="G626" s="60"/>
      <c r="H626" s="60">
        <f t="shared" si="19"/>
        <v>1649.75</v>
      </c>
    </row>
    <row r="627" spans="1:8" ht="15" x14ac:dyDescent="0.2">
      <c r="A627" s="58" t="s">
        <v>29</v>
      </c>
      <c r="B627" s="58" t="s">
        <v>33</v>
      </c>
      <c r="C627" s="59">
        <v>41037</v>
      </c>
      <c r="D627" s="60">
        <v>64.95</v>
      </c>
      <c r="E627" s="61">
        <v>15</v>
      </c>
      <c r="F627" s="60">
        <f t="shared" si="18"/>
        <v>974.25</v>
      </c>
      <c r="G627" s="60"/>
      <c r="H627" s="60">
        <f t="shared" si="19"/>
        <v>974.25</v>
      </c>
    </row>
    <row r="628" spans="1:8" ht="15" x14ac:dyDescent="0.2">
      <c r="A628" s="58" t="s">
        <v>25</v>
      </c>
      <c r="B628" s="58" t="s">
        <v>33</v>
      </c>
      <c r="C628" s="59">
        <v>41037</v>
      </c>
      <c r="D628" s="60">
        <v>299.95</v>
      </c>
      <c r="E628" s="61">
        <v>12</v>
      </c>
      <c r="F628" s="60">
        <f t="shared" si="18"/>
        <v>3599.3999999999996</v>
      </c>
      <c r="G628" s="60"/>
      <c r="H628" s="60">
        <f t="shared" si="19"/>
        <v>3599.3999999999996</v>
      </c>
    </row>
    <row r="629" spans="1:8" ht="15" x14ac:dyDescent="0.2">
      <c r="A629" s="58" t="s">
        <v>31</v>
      </c>
      <c r="B629" s="58" t="s">
        <v>34</v>
      </c>
      <c r="C629" s="59">
        <v>41039</v>
      </c>
      <c r="D629" s="60">
        <v>139.94999999999999</v>
      </c>
      <c r="E629" s="61">
        <v>2</v>
      </c>
      <c r="F629" s="60">
        <f t="shared" si="18"/>
        <v>279.89999999999998</v>
      </c>
      <c r="G629" s="60"/>
      <c r="H629" s="60">
        <f t="shared" si="19"/>
        <v>279.89999999999998</v>
      </c>
    </row>
    <row r="630" spans="1:8" ht="15" x14ac:dyDescent="0.2">
      <c r="A630" s="58" t="s">
        <v>25</v>
      </c>
      <c r="B630" s="58" t="s">
        <v>26</v>
      </c>
      <c r="C630" s="59">
        <v>41041</v>
      </c>
      <c r="D630" s="60">
        <v>299.95</v>
      </c>
      <c r="E630" s="61">
        <v>11</v>
      </c>
      <c r="F630" s="60">
        <f t="shared" si="18"/>
        <v>3299.45</v>
      </c>
      <c r="G630" s="60"/>
      <c r="H630" s="60">
        <f t="shared" si="19"/>
        <v>3299.45</v>
      </c>
    </row>
    <row r="631" spans="1:8" ht="15" x14ac:dyDescent="0.2">
      <c r="A631" s="58" t="s">
        <v>32</v>
      </c>
      <c r="B631" s="58" t="s">
        <v>26</v>
      </c>
      <c r="C631" s="59">
        <v>41041</v>
      </c>
      <c r="D631" s="60">
        <v>649.99</v>
      </c>
      <c r="E631" s="61">
        <v>14</v>
      </c>
      <c r="F631" s="60">
        <f t="shared" si="18"/>
        <v>9099.86</v>
      </c>
      <c r="G631" s="60"/>
      <c r="H631" s="60">
        <f t="shared" si="19"/>
        <v>9099.86</v>
      </c>
    </row>
    <row r="632" spans="1:8" ht="15" x14ac:dyDescent="0.2">
      <c r="A632" s="58" t="s">
        <v>29</v>
      </c>
      <c r="B632" s="58" t="s">
        <v>26</v>
      </c>
      <c r="C632" s="59">
        <v>41043</v>
      </c>
      <c r="D632" s="60">
        <v>64.95</v>
      </c>
      <c r="E632" s="61">
        <v>17</v>
      </c>
      <c r="F632" s="60">
        <f t="shared" si="18"/>
        <v>1104.1500000000001</v>
      </c>
      <c r="G632" s="60"/>
      <c r="H632" s="60">
        <f t="shared" si="19"/>
        <v>1104.1500000000001</v>
      </c>
    </row>
    <row r="633" spans="1:8" ht="15" x14ac:dyDescent="0.2">
      <c r="A633" s="58" t="s">
        <v>25</v>
      </c>
      <c r="B633" s="58" t="s">
        <v>33</v>
      </c>
      <c r="C633" s="59">
        <v>41043</v>
      </c>
      <c r="D633" s="60">
        <v>299.95</v>
      </c>
      <c r="E633" s="61">
        <v>8</v>
      </c>
      <c r="F633" s="60">
        <f t="shared" si="18"/>
        <v>2399.6</v>
      </c>
      <c r="G633" s="60"/>
      <c r="H633" s="60">
        <f t="shared" si="19"/>
        <v>2399.6</v>
      </c>
    </row>
    <row r="634" spans="1:8" ht="15" x14ac:dyDescent="0.2">
      <c r="A634" s="58" t="s">
        <v>31</v>
      </c>
      <c r="B634" s="58" t="s">
        <v>34</v>
      </c>
      <c r="C634" s="59">
        <v>41044</v>
      </c>
      <c r="D634" s="60">
        <v>139.94999999999999</v>
      </c>
      <c r="E634" s="61">
        <v>13</v>
      </c>
      <c r="F634" s="60">
        <f t="shared" si="18"/>
        <v>1819.35</v>
      </c>
      <c r="G634" s="60"/>
      <c r="H634" s="60">
        <f t="shared" si="19"/>
        <v>1819.35</v>
      </c>
    </row>
    <row r="635" spans="1:8" ht="15" x14ac:dyDescent="0.2">
      <c r="A635" s="58" t="s">
        <v>25</v>
      </c>
      <c r="B635" s="58" t="s">
        <v>28</v>
      </c>
      <c r="C635" s="59">
        <v>41044</v>
      </c>
      <c r="D635" s="60">
        <v>299.95</v>
      </c>
      <c r="E635" s="61">
        <v>8</v>
      </c>
      <c r="F635" s="60">
        <f t="shared" si="18"/>
        <v>2399.6</v>
      </c>
      <c r="G635" s="60"/>
      <c r="H635" s="60">
        <f t="shared" si="19"/>
        <v>2399.6</v>
      </c>
    </row>
    <row r="636" spans="1:8" ht="15" x14ac:dyDescent="0.2">
      <c r="A636" s="58" t="s">
        <v>32</v>
      </c>
      <c r="B636" s="58" t="s">
        <v>33</v>
      </c>
      <c r="C636" s="59">
        <v>41044</v>
      </c>
      <c r="D636" s="60">
        <v>649.99</v>
      </c>
      <c r="E636" s="61">
        <v>13</v>
      </c>
      <c r="F636" s="60">
        <f t="shared" si="18"/>
        <v>8449.8700000000008</v>
      </c>
      <c r="G636" s="60"/>
      <c r="H636" s="60">
        <f t="shared" si="19"/>
        <v>8449.8700000000008</v>
      </c>
    </row>
    <row r="637" spans="1:8" ht="15" x14ac:dyDescent="0.2">
      <c r="A637" s="58" t="s">
        <v>31</v>
      </c>
      <c r="B637" s="58" t="s">
        <v>33</v>
      </c>
      <c r="C637" s="59">
        <v>41045</v>
      </c>
      <c r="D637" s="60">
        <v>139.94999999999999</v>
      </c>
      <c r="E637" s="61">
        <v>6</v>
      </c>
      <c r="F637" s="60">
        <f t="shared" si="18"/>
        <v>839.69999999999993</v>
      </c>
      <c r="G637" s="60"/>
      <c r="H637" s="60">
        <f t="shared" si="19"/>
        <v>839.69999999999993</v>
      </c>
    </row>
    <row r="638" spans="1:8" ht="15" x14ac:dyDescent="0.2">
      <c r="A638" s="58" t="s">
        <v>29</v>
      </c>
      <c r="B638" s="58" t="s">
        <v>33</v>
      </c>
      <c r="C638" s="59">
        <v>41047</v>
      </c>
      <c r="D638" s="60">
        <v>64.95</v>
      </c>
      <c r="E638" s="61">
        <v>2</v>
      </c>
      <c r="F638" s="60">
        <f t="shared" si="18"/>
        <v>129.9</v>
      </c>
      <c r="G638" s="60"/>
      <c r="H638" s="60">
        <f t="shared" si="19"/>
        <v>129.9</v>
      </c>
    </row>
    <row r="639" spans="1:8" ht="15" x14ac:dyDescent="0.2">
      <c r="A639" s="58" t="s">
        <v>27</v>
      </c>
      <c r="B639" s="58" t="s">
        <v>26</v>
      </c>
      <c r="C639" s="59">
        <v>41047</v>
      </c>
      <c r="D639" s="60">
        <v>329.95</v>
      </c>
      <c r="E639" s="61">
        <v>7</v>
      </c>
      <c r="F639" s="60">
        <f t="shared" si="18"/>
        <v>2309.65</v>
      </c>
      <c r="G639" s="60"/>
      <c r="H639" s="60">
        <f t="shared" si="19"/>
        <v>2309.65</v>
      </c>
    </row>
    <row r="640" spans="1:8" ht="15" x14ac:dyDescent="0.2">
      <c r="A640" s="58" t="s">
        <v>32</v>
      </c>
      <c r="B640" s="58" t="s">
        <v>26</v>
      </c>
      <c r="C640" s="59">
        <v>41048</v>
      </c>
      <c r="D640" s="60">
        <v>649.99</v>
      </c>
      <c r="E640" s="61">
        <v>7</v>
      </c>
      <c r="F640" s="60">
        <f t="shared" si="18"/>
        <v>4549.93</v>
      </c>
      <c r="G640" s="60"/>
      <c r="H640" s="60">
        <f t="shared" si="19"/>
        <v>4549.93</v>
      </c>
    </row>
    <row r="641" spans="1:8" ht="15" x14ac:dyDescent="0.2">
      <c r="A641" s="58" t="s">
        <v>31</v>
      </c>
      <c r="B641" s="58" t="s">
        <v>30</v>
      </c>
      <c r="C641" s="59">
        <v>41050</v>
      </c>
      <c r="D641" s="60">
        <v>139.94999999999999</v>
      </c>
      <c r="E641" s="61">
        <v>14</v>
      </c>
      <c r="F641" s="60">
        <f t="shared" si="18"/>
        <v>1959.2999999999997</v>
      </c>
      <c r="G641" s="60"/>
      <c r="H641" s="60">
        <f t="shared" si="19"/>
        <v>1959.2999999999997</v>
      </c>
    </row>
    <row r="642" spans="1:8" ht="15" x14ac:dyDescent="0.2">
      <c r="A642" s="58" t="s">
        <v>31</v>
      </c>
      <c r="B642" s="58" t="s">
        <v>30</v>
      </c>
      <c r="C642" s="59">
        <v>41050</v>
      </c>
      <c r="D642" s="60">
        <v>139.94999999999999</v>
      </c>
      <c r="E642" s="61">
        <v>12</v>
      </c>
      <c r="F642" s="60">
        <f t="shared" si="18"/>
        <v>1679.3999999999999</v>
      </c>
      <c r="G642" s="60"/>
      <c r="H642" s="60">
        <f t="shared" si="19"/>
        <v>1679.3999999999999</v>
      </c>
    </row>
    <row r="643" spans="1:8" ht="15" x14ac:dyDescent="0.2">
      <c r="A643" s="58" t="s">
        <v>31</v>
      </c>
      <c r="B643" s="58" t="s">
        <v>28</v>
      </c>
      <c r="C643" s="59">
        <v>41050</v>
      </c>
      <c r="D643" s="60">
        <v>139.94999999999999</v>
      </c>
      <c r="E643" s="61">
        <v>13</v>
      </c>
      <c r="F643" s="60">
        <f t="shared" si="18"/>
        <v>1819.35</v>
      </c>
      <c r="G643" s="60"/>
      <c r="H643" s="60">
        <f t="shared" si="19"/>
        <v>1819.35</v>
      </c>
    </row>
    <row r="644" spans="1:8" ht="15" x14ac:dyDescent="0.2">
      <c r="A644" s="58" t="s">
        <v>25</v>
      </c>
      <c r="B644" s="58" t="s">
        <v>34</v>
      </c>
      <c r="C644" s="59">
        <v>41050</v>
      </c>
      <c r="D644" s="60">
        <v>299.95</v>
      </c>
      <c r="E644" s="61">
        <v>10</v>
      </c>
      <c r="F644" s="60">
        <f t="shared" si="18"/>
        <v>2999.5</v>
      </c>
      <c r="G644" s="60"/>
      <c r="H644" s="60">
        <f t="shared" si="19"/>
        <v>2999.5</v>
      </c>
    </row>
    <row r="645" spans="1:8" ht="15" x14ac:dyDescent="0.2">
      <c r="A645" s="58" t="s">
        <v>29</v>
      </c>
      <c r="B645" s="58" t="s">
        <v>34</v>
      </c>
      <c r="C645" s="59">
        <v>41051</v>
      </c>
      <c r="D645" s="60">
        <v>64.95</v>
      </c>
      <c r="E645" s="61">
        <v>2</v>
      </c>
      <c r="F645" s="60">
        <f t="shared" si="18"/>
        <v>129.9</v>
      </c>
      <c r="G645" s="60"/>
      <c r="H645" s="60">
        <f t="shared" si="19"/>
        <v>129.9</v>
      </c>
    </row>
    <row r="646" spans="1:8" ht="15" x14ac:dyDescent="0.2">
      <c r="A646" s="58" t="s">
        <v>25</v>
      </c>
      <c r="B646" s="58" t="s">
        <v>33</v>
      </c>
      <c r="C646" s="59">
        <v>41051</v>
      </c>
      <c r="D646" s="60">
        <v>299.95</v>
      </c>
      <c r="E646" s="61">
        <v>5</v>
      </c>
      <c r="F646" s="60">
        <f t="shared" si="18"/>
        <v>1499.75</v>
      </c>
      <c r="G646" s="60"/>
      <c r="H646" s="60">
        <f t="shared" si="19"/>
        <v>1499.75</v>
      </c>
    </row>
    <row r="647" spans="1:8" ht="15" x14ac:dyDescent="0.2">
      <c r="A647" s="58" t="s">
        <v>32</v>
      </c>
      <c r="B647" s="58" t="s">
        <v>26</v>
      </c>
      <c r="C647" s="59">
        <v>41051</v>
      </c>
      <c r="D647" s="60">
        <v>649.99</v>
      </c>
      <c r="E647" s="61">
        <v>20</v>
      </c>
      <c r="F647" s="60">
        <f t="shared" ref="F647:F710" si="20">D647*E647</f>
        <v>12999.8</v>
      </c>
      <c r="G647" s="60"/>
      <c r="H647" s="60">
        <f t="shared" ref="H647:H710" si="21">F647+G647</f>
        <v>12999.8</v>
      </c>
    </row>
    <row r="648" spans="1:8" ht="15" x14ac:dyDescent="0.2">
      <c r="A648" s="58" t="s">
        <v>32</v>
      </c>
      <c r="B648" s="58" t="s">
        <v>28</v>
      </c>
      <c r="C648" s="59">
        <v>41051</v>
      </c>
      <c r="D648" s="60">
        <v>649.99</v>
      </c>
      <c r="E648" s="61">
        <v>4</v>
      </c>
      <c r="F648" s="60">
        <f t="shared" si="20"/>
        <v>2599.96</v>
      </c>
      <c r="G648" s="60"/>
      <c r="H648" s="60">
        <f t="shared" si="21"/>
        <v>2599.96</v>
      </c>
    </row>
    <row r="649" spans="1:8" ht="15" x14ac:dyDescent="0.2">
      <c r="A649" s="58" t="s">
        <v>32</v>
      </c>
      <c r="B649" s="58" t="s">
        <v>28</v>
      </c>
      <c r="C649" s="59">
        <v>41051</v>
      </c>
      <c r="D649" s="60">
        <v>649.99</v>
      </c>
      <c r="E649" s="61">
        <v>2</v>
      </c>
      <c r="F649" s="60">
        <f t="shared" si="20"/>
        <v>1299.98</v>
      </c>
      <c r="G649" s="60"/>
      <c r="H649" s="60">
        <f t="shared" si="21"/>
        <v>1299.98</v>
      </c>
    </row>
    <row r="650" spans="1:8" ht="15" x14ac:dyDescent="0.2">
      <c r="A650" s="58" t="s">
        <v>31</v>
      </c>
      <c r="B650" s="58" t="s">
        <v>26</v>
      </c>
      <c r="C650" s="59">
        <v>41053</v>
      </c>
      <c r="D650" s="60">
        <v>139.94999999999999</v>
      </c>
      <c r="E650" s="61">
        <v>17</v>
      </c>
      <c r="F650" s="60">
        <f t="shared" si="20"/>
        <v>2379.1499999999996</v>
      </c>
      <c r="G650" s="60"/>
      <c r="H650" s="60">
        <f t="shared" si="21"/>
        <v>2379.1499999999996</v>
      </c>
    </row>
    <row r="651" spans="1:8" ht="15" x14ac:dyDescent="0.2">
      <c r="A651" s="58" t="s">
        <v>31</v>
      </c>
      <c r="B651" s="58" t="s">
        <v>33</v>
      </c>
      <c r="C651" s="59">
        <v>41053</v>
      </c>
      <c r="D651" s="60">
        <v>139.94999999999999</v>
      </c>
      <c r="E651" s="61">
        <v>13</v>
      </c>
      <c r="F651" s="60">
        <f t="shared" si="20"/>
        <v>1819.35</v>
      </c>
      <c r="G651" s="60"/>
      <c r="H651" s="60">
        <f t="shared" si="21"/>
        <v>1819.35</v>
      </c>
    </row>
    <row r="652" spans="1:8" ht="15" x14ac:dyDescent="0.2">
      <c r="A652" s="58" t="s">
        <v>27</v>
      </c>
      <c r="B652" s="58" t="s">
        <v>34</v>
      </c>
      <c r="C652" s="59">
        <v>41054</v>
      </c>
      <c r="D652" s="60">
        <v>329.95</v>
      </c>
      <c r="E652" s="61">
        <v>9</v>
      </c>
      <c r="F652" s="60">
        <f t="shared" si="20"/>
        <v>2969.5499999999997</v>
      </c>
      <c r="G652" s="60"/>
      <c r="H652" s="60">
        <f t="shared" si="21"/>
        <v>2969.5499999999997</v>
      </c>
    </row>
    <row r="653" spans="1:8" ht="15" x14ac:dyDescent="0.2">
      <c r="A653" s="58" t="s">
        <v>25</v>
      </c>
      <c r="B653" s="58" t="s">
        <v>34</v>
      </c>
      <c r="C653" s="59">
        <v>41055</v>
      </c>
      <c r="D653" s="60">
        <v>299.95</v>
      </c>
      <c r="E653" s="61">
        <v>9</v>
      </c>
      <c r="F653" s="60">
        <f t="shared" si="20"/>
        <v>2699.5499999999997</v>
      </c>
      <c r="G653" s="60"/>
      <c r="H653" s="60">
        <f t="shared" si="21"/>
        <v>2699.5499999999997</v>
      </c>
    </row>
    <row r="654" spans="1:8" ht="15" x14ac:dyDescent="0.2">
      <c r="A654" s="58" t="s">
        <v>32</v>
      </c>
      <c r="B654" s="58" t="s">
        <v>26</v>
      </c>
      <c r="C654" s="59">
        <v>41055</v>
      </c>
      <c r="D654" s="60">
        <v>649.99</v>
      </c>
      <c r="E654" s="61">
        <v>8</v>
      </c>
      <c r="F654" s="60">
        <f t="shared" si="20"/>
        <v>5199.92</v>
      </c>
      <c r="G654" s="60"/>
      <c r="H654" s="60">
        <f t="shared" si="21"/>
        <v>5199.92</v>
      </c>
    </row>
    <row r="655" spans="1:8" ht="15" x14ac:dyDescent="0.2">
      <c r="A655" s="58" t="s">
        <v>32</v>
      </c>
      <c r="B655" s="58" t="s">
        <v>34</v>
      </c>
      <c r="C655" s="59">
        <v>41055</v>
      </c>
      <c r="D655" s="60">
        <v>649.99</v>
      </c>
      <c r="E655" s="61">
        <v>12</v>
      </c>
      <c r="F655" s="60">
        <f t="shared" si="20"/>
        <v>7799.88</v>
      </c>
      <c r="G655" s="60"/>
      <c r="H655" s="60">
        <f t="shared" si="21"/>
        <v>7799.88</v>
      </c>
    </row>
    <row r="656" spans="1:8" ht="15" x14ac:dyDescent="0.2">
      <c r="A656" s="58" t="s">
        <v>27</v>
      </c>
      <c r="B656" s="58" t="s">
        <v>26</v>
      </c>
      <c r="C656" s="59">
        <v>41055</v>
      </c>
      <c r="D656" s="60">
        <v>329.95</v>
      </c>
      <c r="E656" s="61">
        <v>20</v>
      </c>
      <c r="F656" s="60">
        <f t="shared" si="20"/>
        <v>6599</v>
      </c>
      <c r="G656" s="60"/>
      <c r="H656" s="60">
        <f t="shared" si="21"/>
        <v>6599</v>
      </c>
    </row>
    <row r="657" spans="1:8" ht="15" x14ac:dyDescent="0.2">
      <c r="A657" s="58" t="s">
        <v>29</v>
      </c>
      <c r="B657" s="58" t="s">
        <v>34</v>
      </c>
      <c r="C657" s="59">
        <v>41057</v>
      </c>
      <c r="D657" s="60">
        <v>64.95</v>
      </c>
      <c r="E657" s="61">
        <v>3</v>
      </c>
      <c r="F657" s="60">
        <f t="shared" si="20"/>
        <v>194.85000000000002</v>
      </c>
      <c r="G657" s="60"/>
      <c r="H657" s="60">
        <f t="shared" si="21"/>
        <v>194.85000000000002</v>
      </c>
    </row>
    <row r="658" spans="1:8" ht="15" x14ac:dyDescent="0.2">
      <c r="A658" s="58" t="s">
        <v>31</v>
      </c>
      <c r="B658" s="58" t="s">
        <v>26</v>
      </c>
      <c r="C658" s="59">
        <v>41058</v>
      </c>
      <c r="D658" s="60">
        <v>139.94999999999999</v>
      </c>
      <c r="E658" s="61">
        <v>14</v>
      </c>
      <c r="F658" s="60">
        <f t="shared" si="20"/>
        <v>1959.2999999999997</v>
      </c>
      <c r="G658" s="60"/>
      <c r="H658" s="60">
        <f t="shared" si="21"/>
        <v>1959.2999999999997</v>
      </c>
    </row>
    <row r="659" spans="1:8" ht="15" x14ac:dyDescent="0.2">
      <c r="A659" s="58" t="s">
        <v>31</v>
      </c>
      <c r="B659" s="58" t="s">
        <v>33</v>
      </c>
      <c r="C659" s="59">
        <v>41058</v>
      </c>
      <c r="D659" s="60">
        <v>139.94999999999999</v>
      </c>
      <c r="E659" s="61">
        <v>4</v>
      </c>
      <c r="F659" s="60">
        <f t="shared" si="20"/>
        <v>559.79999999999995</v>
      </c>
      <c r="G659" s="60"/>
      <c r="H659" s="60">
        <f t="shared" si="21"/>
        <v>559.79999999999995</v>
      </c>
    </row>
    <row r="660" spans="1:8" ht="15" x14ac:dyDescent="0.2">
      <c r="A660" s="58" t="s">
        <v>32</v>
      </c>
      <c r="B660" s="58" t="s">
        <v>33</v>
      </c>
      <c r="C660" s="59">
        <v>41058</v>
      </c>
      <c r="D660" s="60">
        <v>649.99</v>
      </c>
      <c r="E660" s="61">
        <v>10</v>
      </c>
      <c r="F660" s="60">
        <f t="shared" si="20"/>
        <v>6499.9</v>
      </c>
      <c r="G660" s="60"/>
      <c r="H660" s="60">
        <f t="shared" si="21"/>
        <v>6499.9</v>
      </c>
    </row>
    <row r="661" spans="1:8" ht="15" x14ac:dyDescent="0.2">
      <c r="A661" s="58" t="s">
        <v>31</v>
      </c>
      <c r="B661" s="58" t="s">
        <v>26</v>
      </c>
      <c r="C661" s="59">
        <v>41061</v>
      </c>
      <c r="D661" s="60">
        <v>139.94999999999999</v>
      </c>
      <c r="E661" s="61">
        <v>6</v>
      </c>
      <c r="F661" s="60">
        <f t="shared" si="20"/>
        <v>839.69999999999993</v>
      </c>
      <c r="G661" s="60"/>
      <c r="H661" s="60">
        <f t="shared" si="21"/>
        <v>839.69999999999993</v>
      </c>
    </row>
    <row r="662" spans="1:8" ht="15" x14ac:dyDescent="0.2">
      <c r="A662" s="58" t="s">
        <v>25</v>
      </c>
      <c r="B662" s="58" t="s">
        <v>30</v>
      </c>
      <c r="C662" s="59">
        <v>41061</v>
      </c>
      <c r="D662" s="60">
        <v>299.95</v>
      </c>
      <c r="E662" s="61">
        <v>2</v>
      </c>
      <c r="F662" s="60">
        <f t="shared" si="20"/>
        <v>599.9</v>
      </c>
      <c r="G662" s="60"/>
      <c r="H662" s="60">
        <f t="shared" si="21"/>
        <v>599.9</v>
      </c>
    </row>
    <row r="663" spans="1:8" ht="15" x14ac:dyDescent="0.2">
      <c r="A663" s="58" t="s">
        <v>27</v>
      </c>
      <c r="B663" s="58" t="s">
        <v>30</v>
      </c>
      <c r="C663" s="59">
        <v>41064</v>
      </c>
      <c r="D663" s="60">
        <v>329.95</v>
      </c>
      <c r="E663" s="61">
        <v>7</v>
      </c>
      <c r="F663" s="60">
        <f t="shared" si="20"/>
        <v>2309.65</v>
      </c>
      <c r="G663" s="60"/>
      <c r="H663" s="60">
        <f t="shared" si="21"/>
        <v>2309.65</v>
      </c>
    </row>
    <row r="664" spans="1:8" ht="15" x14ac:dyDescent="0.2">
      <c r="A664" s="58" t="s">
        <v>32</v>
      </c>
      <c r="B664" s="58" t="s">
        <v>28</v>
      </c>
      <c r="C664" s="59">
        <v>41065</v>
      </c>
      <c r="D664" s="60">
        <v>649.99</v>
      </c>
      <c r="E664" s="61">
        <v>3</v>
      </c>
      <c r="F664" s="60">
        <f t="shared" si="20"/>
        <v>1949.97</v>
      </c>
      <c r="G664" s="60"/>
      <c r="H664" s="60">
        <f t="shared" si="21"/>
        <v>1949.97</v>
      </c>
    </row>
    <row r="665" spans="1:8" ht="15" x14ac:dyDescent="0.2">
      <c r="A665" s="58" t="s">
        <v>25</v>
      </c>
      <c r="B665" s="58" t="s">
        <v>26</v>
      </c>
      <c r="C665" s="59">
        <v>41067</v>
      </c>
      <c r="D665" s="60">
        <v>299.95</v>
      </c>
      <c r="E665" s="61">
        <v>8</v>
      </c>
      <c r="F665" s="60">
        <f t="shared" si="20"/>
        <v>2399.6</v>
      </c>
      <c r="G665" s="60"/>
      <c r="H665" s="60">
        <f t="shared" si="21"/>
        <v>2399.6</v>
      </c>
    </row>
    <row r="666" spans="1:8" ht="15" x14ac:dyDescent="0.2">
      <c r="A666" s="58" t="s">
        <v>27</v>
      </c>
      <c r="B666" s="58" t="s">
        <v>34</v>
      </c>
      <c r="C666" s="59">
        <v>41067</v>
      </c>
      <c r="D666" s="60">
        <v>329.95</v>
      </c>
      <c r="E666" s="61">
        <v>9</v>
      </c>
      <c r="F666" s="60">
        <f t="shared" si="20"/>
        <v>2969.5499999999997</v>
      </c>
      <c r="G666" s="60"/>
      <c r="H666" s="60">
        <f t="shared" si="21"/>
        <v>2969.5499999999997</v>
      </c>
    </row>
    <row r="667" spans="1:8" ht="15" x14ac:dyDescent="0.2">
      <c r="A667" s="58" t="s">
        <v>32</v>
      </c>
      <c r="B667" s="58" t="s">
        <v>26</v>
      </c>
      <c r="C667" s="59">
        <v>41068</v>
      </c>
      <c r="D667" s="60">
        <v>649.99</v>
      </c>
      <c r="E667" s="61">
        <v>11</v>
      </c>
      <c r="F667" s="60">
        <f t="shared" si="20"/>
        <v>7149.89</v>
      </c>
      <c r="G667" s="60"/>
      <c r="H667" s="60">
        <f t="shared" si="21"/>
        <v>7149.89</v>
      </c>
    </row>
    <row r="668" spans="1:8" ht="15" x14ac:dyDescent="0.2">
      <c r="A668" s="58" t="s">
        <v>27</v>
      </c>
      <c r="B668" s="58" t="s">
        <v>28</v>
      </c>
      <c r="C668" s="59">
        <v>41068</v>
      </c>
      <c r="D668" s="60">
        <v>329.95</v>
      </c>
      <c r="E668" s="61">
        <v>11</v>
      </c>
      <c r="F668" s="60">
        <f t="shared" si="20"/>
        <v>3629.45</v>
      </c>
      <c r="G668" s="60"/>
      <c r="H668" s="60">
        <f t="shared" si="21"/>
        <v>3629.45</v>
      </c>
    </row>
    <row r="669" spans="1:8" ht="15" x14ac:dyDescent="0.2">
      <c r="A669" s="58" t="s">
        <v>29</v>
      </c>
      <c r="B669" s="58" t="s">
        <v>34</v>
      </c>
      <c r="C669" s="59">
        <v>41072</v>
      </c>
      <c r="D669" s="60">
        <v>64.95</v>
      </c>
      <c r="E669" s="61">
        <v>11</v>
      </c>
      <c r="F669" s="60">
        <f t="shared" si="20"/>
        <v>714.45</v>
      </c>
      <c r="G669" s="60"/>
      <c r="H669" s="60">
        <f t="shared" si="21"/>
        <v>714.45</v>
      </c>
    </row>
    <row r="670" spans="1:8" ht="15" x14ac:dyDescent="0.2">
      <c r="A670" s="58" t="s">
        <v>29</v>
      </c>
      <c r="B670" s="58" t="s">
        <v>34</v>
      </c>
      <c r="C670" s="59">
        <v>41072</v>
      </c>
      <c r="D670" s="60">
        <v>64.95</v>
      </c>
      <c r="E670" s="61">
        <v>11</v>
      </c>
      <c r="F670" s="60">
        <f t="shared" si="20"/>
        <v>714.45</v>
      </c>
      <c r="G670" s="60"/>
      <c r="H670" s="60">
        <f t="shared" si="21"/>
        <v>714.45</v>
      </c>
    </row>
    <row r="671" spans="1:8" ht="15" x14ac:dyDescent="0.2">
      <c r="A671" s="58" t="s">
        <v>32</v>
      </c>
      <c r="B671" s="58" t="s">
        <v>30</v>
      </c>
      <c r="C671" s="59">
        <v>41072</v>
      </c>
      <c r="D671" s="60">
        <v>649.99</v>
      </c>
      <c r="E671" s="61">
        <v>1</v>
      </c>
      <c r="F671" s="60">
        <f t="shared" si="20"/>
        <v>649.99</v>
      </c>
      <c r="G671" s="60"/>
      <c r="H671" s="60">
        <f t="shared" si="21"/>
        <v>649.99</v>
      </c>
    </row>
    <row r="672" spans="1:8" ht="15" x14ac:dyDescent="0.2">
      <c r="A672" s="58" t="s">
        <v>25</v>
      </c>
      <c r="B672" s="58" t="s">
        <v>33</v>
      </c>
      <c r="C672" s="59">
        <v>41074</v>
      </c>
      <c r="D672" s="60">
        <v>299.95</v>
      </c>
      <c r="E672" s="61">
        <v>1</v>
      </c>
      <c r="F672" s="60">
        <f t="shared" si="20"/>
        <v>299.95</v>
      </c>
      <c r="G672" s="60"/>
      <c r="H672" s="60">
        <f t="shared" si="21"/>
        <v>299.95</v>
      </c>
    </row>
    <row r="673" spans="1:8" ht="15" x14ac:dyDescent="0.2">
      <c r="A673" s="58" t="s">
        <v>32</v>
      </c>
      <c r="B673" s="58" t="s">
        <v>30</v>
      </c>
      <c r="C673" s="59">
        <v>41074</v>
      </c>
      <c r="D673" s="60">
        <v>649.99</v>
      </c>
      <c r="E673" s="61">
        <v>1</v>
      </c>
      <c r="F673" s="60">
        <f t="shared" si="20"/>
        <v>649.99</v>
      </c>
      <c r="G673" s="60"/>
      <c r="H673" s="60">
        <f t="shared" si="21"/>
        <v>649.99</v>
      </c>
    </row>
    <row r="674" spans="1:8" ht="15" x14ac:dyDescent="0.2">
      <c r="A674" s="58" t="s">
        <v>27</v>
      </c>
      <c r="B674" s="58" t="s">
        <v>30</v>
      </c>
      <c r="C674" s="59">
        <v>41074</v>
      </c>
      <c r="D674" s="60">
        <v>329.95</v>
      </c>
      <c r="E674" s="61">
        <v>3</v>
      </c>
      <c r="F674" s="60">
        <f t="shared" si="20"/>
        <v>989.84999999999991</v>
      </c>
      <c r="G674" s="60"/>
      <c r="H674" s="60">
        <f t="shared" si="21"/>
        <v>989.84999999999991</v>
      </c>
    </row>
    <row r="675" spans="1:8" ht="15" x14ac:dyDescent="0.2">
      <c r="A675" s="58" t="s">
        <v>25</v>
      </c>
      <c r="B675" s="58" t="s">
        <v>30</v>
      </c>
      <c r="C675" s="59">
        <v>41076</v>
      </c>
      <c r="D675" s="60">
        <v>299.95</v>
      </c>
      <c r="E675" s="61">
        <v>7</v>
      </c>
      <c r="F675" s="60">
        <f t="shared" si="20"/>
        <v>2099.65</v>
      </c>
      <c r="G675" s="60"/>
      <c r="H675" s="60">
        <f t="shared" si="21"/>
        <v>2099.65</v>
      </c>
    </row>
    <row r="676" spans="1:8" ht="15" x14ac:dyDescent="0.2">
      <c r="A676" s="58" t="s">
        <v>32</v>
      </c>
      <c r="B676" s="58" t="s">
        <v>30</v>
      </c>
      <c r="C676" s="59">
        <v>41076</v>
      </c>
      <c r="D676" s="60">
        <v>649.99</v>
      </c>
      <c r="E676" s="61">
        <v>12</v>
      </c>
      <c r="F676" s="60">
        <f t="shared" si="20"/>
        <v>7799.88</v>
      </c>
      <c r="G676" s="60"/>
      <c r="H676" s="60">
        <f t="shared" si="21"/>
        <v>7799.88</v>
      </c>
    </row>
    <row r="677" spans="1:8" ht="15" x14ac:dyDescent="0.2">
      <c r="A677" s="58" t="s">
        <v>32</v>
      </c>
      <c r="B677" s="58" t="s">
        <v>26</v>
      </c>
      <c r="C677" s="59">
        <v>41079</v>
      </c>
      <c r="D677" s="60">
        <v>649.99</v>
      </c>
      <c r="E677" s="61">
        <v>19</v>
      </c>
      <c r="F677" s="60">
        <f t="shared" si="20"/>
        <v>12349.81</v>
      </c>
      <c r="G677" s="60"/>
      <c r="H677" s="60">
        <f t="shared" si="21"/>
        <v>12349.81</v>
      </c>
    </row>
    <row r="678" spans="1:8" ht="15" x14ac:dyDescent="0.2">
      <c r="A678" s="58" t="s">
        <v>29</v>
      </c>
      <c r="B678" s="58" t="s">
        <v>34</v>
      </c>
      <c r="C678" s="59">
        <v>41080</v>
      </c>
      <c r="D678" s="60">
        <v>64.95</v>
      </c>
      <c r="E678" s="61">
        <v>3</v>
      </c>
      <c r="F678" s="60">
        <f t="shared" si="20"/>
        <v>194.85000000000002</v>
      </c>
      <c r="G678" s="60"/>
      <c r="H678" s="60">
        <f t="shared" si="21"/>
        <v>194.85000000000002</v>
      </c>
    </row>
    <row r="679" spans="1:8" ht="15" x14ac:dyDescent="0.2">
      <c r="A679" s="58" t="s">
        <v>32</v>
      </c>
      <c r="B679" s="58" t="s">
        <v>26</v>
      </c>
      <c r="C679" s="59">
        <v>41080</v>
      </c>
      <c r="D679" s="60">
        <v>649.99</v>
      </c>
      <c r="E679" s="61">
        <v>16</v>
      </c>
      <c r="F679" s="60">
        <f t="shared" si="20"/>
        <v>10399.84</v>
      </c>
      <c r="G679" s="60"/>
      <c r="H679" s="60">
        <f t="shared" si="21"/>
        <v>10399.84</v>
      </c>
    </row>
    <row r="680" spans="1:8" ht="15" x14ac:dyDescent="0.2">
      <c r="A680" s="58" t="s">
        <v>32</v>
      </c>
      <c r="B680" s="58" t="s">
        <v>26</v>
      </c>
      <c r="C680" s="59">
        <v>41080</v>
      </c>
      <c r="D680" s="60">
        <v>649.99</v>
      </c>
      <c r="E680" s="61">
        <v>17</v>
      </c>
      <c r="F680" s="60">
        <f t="shared" si="20"/>
        <v>11049.83</v>
      </c>
      <c r="G680" s="60"/>
      <c r="H680" s="60">
        <f t="shared" si="21"/>
        <v>11049.83</v>
      </c>
    </row>
    <row r="681" spans="1:8" ht="15" x14ac:dyDescent="0.2">
      <c r="A681" s="58" t="s">
        <v>32</v>
      </c>
      <c r="B681" s="58" t="s">
        <v>34</v>
      </c>
      <c r="C681" s="59">
        <v>41080</v>
      </c>
      <c r="D681" s="60">
        <v>649.99</v>
      </c>
      <c r="E681" s="61">
        <v>8</v>
      </c>
      <c r="F681" s="60">
        <f t="shared" si="20"/>
        <v>5199.92</v>
      </c>
      <c r="G681" s="60"/>
      <c r="H681" s="60">
        <f t="shared" si="21"/>
        <v>5199.92</v>
      </c>
    </row>
    <row r="682" spans="1:8" ht="15" x14ac:dyDescent="0.2">
      <c r="A682" s="58" t="s">
        <v>29</v>
      </c>
      <c r="B682" s="58" t="s">
        <v>33</v>
      </c>
      <c r="C682" s="59">
        <v>41081</v>
      </c>
      <c r="D682" s="60">
        <v>64.95</v>
      </c>
      <c r="E682" s="61">
        <v>15</v>
      </c>
      <c r="F682" s="60">
        <f t="shared" si="20"/>
        <v>974.25</v>
      </c>
      <c r="G682" s="60"/>
      <c r="H682" s="60">
        <f t="shared" si="21"/>
        <v>974.25</v>
      </c>
    </row>
    <row r="683" spans="1:8" ht="15" x14ac:dyDescent="0.2">
      <c r="A683" s="58" t="s">
        <v>31</v>
      </c>
      <c r="B683" s="58" t="s">
        <v>30</v>
      </c>
      <c r="C683" s="59">
        <v>41082</v>
      </c>
      <c r="D683" s="60">
        <v>139.94999999999999</v>
      </c>
      <c r="E683" s="61">
        <v>13</v>
      </c>
      <c r="F683" s="60">
        <f t="shared" si="20"/>
        <v>1819.35</v>
      </c>
      <c r="G683" s="60"/>
      <c r="H683" s="60">
        <f t="shared" si="21"/>
        <v>1819.35</v>
      </c>
    </row>
    <row r="684" spans="1:8" ht="15" x14ac:dyDescent="0.2">
      <c r="A684" s="58" t="s">
        <v>31</v>
      </c>
      <c r="B684" s="58" t="s">
        <v>33</v>
      </c>
      <c r="C684" s="59">
        <v>41082</v>
      </c>
      <c r="D684" s="60">
        <v>139.94999999999999</v>
      </c>
      <c r="E684" s="61">
        <v>3</v>
      </c>
      <c r="F684" s="60">
        <f t="shared" si="20"/>
        <v>419.84999999999997</v>
      </c>
      <c r="G684" s="60"/>
      <c r="H684" s="60">
        <f t="shared" si="21"/>
        <v>419.84999999999997</v>
      </c>
    </row>
    <row r="685" spans="1:8" ht="15" x14ac:dyDescent="0.2">
      <c r="A685" s="58" t="s">
        <v>29</v>
      </c>
      <c r="B685" s="58" t="s">
        <v>30</v>
      </c>
      <c r="C685" s="59">
        <v>41083</v>
      </c>
      <c r="D685" s="60">
        <v>64.95</v>
      </c>
      <c r="E685" s="61">
        <v>6</v>
      </c>
      <c r="F685" s="60">
        <f t="shared" si="20"/>
        <v>389.70000000000005</v>
      </c>
      <c r="G685" s="60"/>
      <c r="H685" s="60">
        <f t="shared" si="21"/>
        <v>389.70000000000005</v>
      </c>
    </row>
    <row r="686" spans="1:8" ht="15" x14ac:dyDescent="0.2">
      <c r="A686" s="58" t="s">
        <v>25</v>
      </c>
      <c r="B686" s="58" t="s">
        <v>28</v>
      </c>
      <c r="C686" s="59">
        <v>41083</v>
      </c>
      <c r="D686" s="60">
        <v>299.95</v>
      </c>
      <c r="E686" s="61">
        <v>5</v>
      </c>
      <c r="F686" s="60">
        <f t="shared" si="20"/>
        <v>1499.75</v>
      </c>
      <c r="G686" s="60"/>
      <c r="H686" s="60">
        <f t="shared" si="21"/>
        <v>1499.75</v>
      </c>
    </row>
    <row r="687" spans="1:8" ht="15" x14ac:dyDescent="0.2">
      <c r="A687" s="58" t="s">
        <v>25</v>
      </c>
      <c r="B687" s="58" t="s">
        <v>28</v>
      </c>
      <c r="C687" s="59">
        <v>41085</v>
      </c>
      <c r="D687" s="60">
        <v>299.95</v>
      </c>
      <c r="E687" s="61">
        <v>2</v>
      </c>
      <c r="F687" s="60">
        <f t="shared" si="20"/>
        <v>599.9</v>
      </c>
      <c r="G687" s="60"/>
      <c r="H687" s="60">
        <f t="shared" si="21"/>
        <v>599.9</v>
      </c>
    </row>
    <row r="688" spans="1:8" ht="15" x14ac:dyDescent="0.2">
      <c r="A688" s="58" t="s">
        <v>27</v>
      </c>
      <c r="B688" s="58" t="s">
        <v>28</v>
      </c>
      <c r="C688" s="59">
        <v>41085</v>
      </c>
      <c r="D688" s="60">
        <v>329.95</v>
      </c>
      <c r="E688" s="61">
        <v>15</v>
      </c>
      <c r="F688" s="60">
        <f t="shared" si="20"/>
        <v>4949.25</v>
      </c>
      <c r="G688" s="60"/>
      <c r="H688" s="60">
        <f t="shared" si="21"/>
        <v>4949.25</v>
      </c>
    </row>
    <row r="689" spans="1:8" ht="15" x14ac:dyDescent="0.2">
      <c r="A689" s="58" t="s">
        <v>29</v>
      </c>
      <c r="B689" s="58" t="s">
        <v>30</v>
      </c>
      <c r="C689" s="59">
        <v>41086</v>
      </c>
      <c r="D689" s="60">
        <v>64.95</v>
      </c>
      <c r="E689" s="61">
        <v>4</v>
      </c>
      <c r="F689" s="60">
        <f t="shared" si="20"/>
        <v>259.8</v>
      </c>
      <c r="G689" s="60"/>
      <c r="H689" s="60">
        <f t="shared" si="21"/>
        <v>259.8</v>
      </c>
    </row>
    <row r="690" spans="1:8" ht="15" x14ac:dyDescent="0.2">
      <c r="A690" s="58" t="s">
        <v>29</v>
      </c>
      <c r="B690" s="58" t="s">
        <v>28</v>
      </c>
      <c r="C690" s="59">
        <v>41086</v>
      </c>
      <c r="D690" s="60">
        <v>64.95</v>
      </c>
      <c r="E690" s="61">
        <v>8</v>
      </c>
      <c r="F690" s="60">
        <f t="shared" si="20"/>
        <v>519.6</v>
      </c>
      <c r="G690" s="60"/>
      <c r="H690" s="60">
        <f t="shared" si="21"/>
        <v>519.6</v>
      </c>
    </row>
    <row r="691" spans="1:8" ht="15" x14ac:dyDescent="0.2">
      <c r="A691" s="58" t="s">
        <v>27</v>
      </c>
      <c r="B691" s="58" t="s">
        <v>26</v>
      </c>
      <c r="C691" s="59">
        <v>41086</v>
      </c>
      <c r="D691" s="60">
        <v>329.95</v>
      </c>
      <c r="E691" s="61">
        <v>9</v>
      </c>
      <c r="F691" s="60">
        <f t="shared" si="20"/>
        <v>2969.5499999999997</v>
      </c>
      <c r="G691" s="60"/>
      <c r="H691" s="60">
        <f t="shared" si="21"/>
        <v>2969.5499999999997</v>
      </c>
    </row>
    <row r="692" spans="1:8" ht="15" x14ac:dyDescent="0.2">
      <c r="A692" s="58" t="s">
        <v>32</v>
      </c>
      <c r="B692" s="58" t="s">
        <v>26</v>
      </c>
      <c r="C692" s="59">
        <v>41087</v>
      </c>
      <c r="D692" s="60">
        <v>649.99</v>
      </c>
      <c r="E692" s="61">
        <v>10</v>
      </c>
      <c r="F692" s="60">
        <f t="shared" si="20"/>
        <v>6499.9</v>
      </c>
      <c r="G692" s="60"/>
      <c r="H692" s="60">
        <f t="shared" si="21"/>
        <v>6499.9</v>
      </c>
    </row>
    <row r="693" spans="1:8" ht="15" x14ac:dyDescent="0.2">
      <c r="A693" s="58" t="s">
        <v>29</v>
      </c>
      <c r="B693" s="58" t="s">
        <v>30</v>
      </c>
      <c r="C693" s="59">
        <v>41088</v>
      </c>
      <c r="D693" s="60">
        <v>64.95</v>
      </c>
      <c r="E693" s="61">
        <v>4</v>
      </c>
      <c r="F693" s="60">
        <f t="shared" si="20"/>
        <v>259.8</v>
      </c>
      <c r="G693" s="60"/>
      <c r="H693" s="60">
        <f t="shared" si="21"/>
        <v>259.8</v>
      </c>
    </row>
    <row r="694" spans="1:8" ht="15" x14ac:dyDescent="0.2">
      <c r="A694" s="58" t="s">
        <v>27</v>
      </c>
      <c r="B694" s="58" t="s">
        <v>33</v>
      </c>
      <c r="C694" s="59">
        <v>41088</v>
      </c>
      <c r="D694" s="60">
        <v>329.95</v>
      </c>
      <c r="E694" s="61">
        <v>13</v>
      </c>
      <c r="F694" s="60">
        <f t="shared" si="20"/>
        <v>4289.3499999999995</v>
      </c>
      <c r="G694" s="60"/>
      <c r="H694" s="60">
        <f t="shared" si="21"/>
        <v>4289.3499999999995</v>
      </c>
    </row>
    <row r="695" spans="1:8" ht="15" x14ac:dyDescent="0.2">
      <c r="A695" s="58" t="s">
        <v>31</v>
      </c>
      <c r="B695" s="58" t="s">
        <v>26</v>
      </c>
      <c r="C695" s="59">
        <v>41090</v>
      </c>
      <c r="D695" s="60">
        <v>139.94999999999999</v>
      </c>
      <c r="E695" s="61">
        <v>8</v>
      </c>
      <c r="F695" s="60">
        <f t="shared" si="20"/>
        <v>1119.5999999999999</v>
      </c>
      <c r="G695" s="60"/>
      <c r="H695" s="60">
        <f t="shared" si="21"/>
        <v>1119.5999999999999</v>
      </c>
    </row>
    <row r="696" spans="1:8" ht="15" x14ac:dyDescent="0.2">
      <c r="A696" s="58" t="s">
        <v>31</v>
      </c>
      <c r="B696" s="58" t="s">
        <v>34</v>
      </c>
      <c r="C696" s="59">
        <v>41092</v>
      </c>
      <c r="D696" s="60">
        <v>139.94999999999999</v>
      </c>
      <c r="E696" s="61">
        <v>3</v>
      </c>
      <c r="F696" s="60">
        <f t="shared" si="20"/>
        <v>419.84999999999997</v>
      </c>
      <c r="G696" s="60"/>
      <c r="H696" s="60">
        <f t="shared" si="21"/>
        <v>419.84999999999997</v>
      </c>
    </row>
    <row r="697" spans="1:8" ht="15" x14ac:dyDescent="0.2">
      <c r="A697" s="58" t="s">
        <v>29</v>
      </c>
      <c r="B697" s="58" t="s">
        <v>28</v>
      </c>
      <c r="C697" s="59">
        <v>41092</v>
      </c>
      <c r="D697" s="60">
        <v>64.95</v>
      </c>
      <c r="E697" s="61">
        <v>10</v>
      </c>
      <c r="F697" s="60">
        <f t="shared" si="20"/>
        <v>649.5</v>
      </c>
      <c r="G697" s="60"/>
      <c r="H697" s="60">
        <f t="shared" si="21"/>
        <v>649.5</v>
      </c>
    </row>
    <row r="698" spans="1:8" ht="15" x14ac:dyDescent="0.2">
      <c r="A698" s="58" t="s">
        <v>29</v>
      </c>
      <c r="B698" s="58" t="s">
        <v>34</v>
      </c>
      <c r="C698" s="59">
        <v>41092</v>
      </c>
      <c r="D698" s="60">
        <v>64.95</v>
      </c>
      <c r="E698" s="61">
        <v>15</v>
      </c>
      <c r="F698" s="60">
        <f t="shared" si="20"/>
        <v>974.25</v>
      </c>
      <c r="G698" s="60"/>
      <c r="H698" s="60">
        <f t="shared" si="21"/>
        <v>974.25</v>
      </c>
    </row>
    <row r="699" spans="1:8" ht="15" x14ac:dyDescent="0.2">
      <c r="A699" s="58" t="s">
        <v>25</v>
      </c>
      <c r="B699" s="58" t="s">
        <v>28</v>
      </c>
      <c r="C699" s="59">
        <v>41092</v>
      </c>
      <c r="D699" s="60">
        <v>299.95</v>
      </c>
      <c r="E699" s="61">
        <v>7</v>
      </c>
      <c r="F699" s="60">
        <f t="shared" si="20"/>
        <v>2099.65</v>
      </c>
      <c r="G699" s="60"/>
      <c r="H699" s="60">
        <f t="shared" si="21"/>
        <v>2099.65</v>
      </c>
    </row>
    <row r="700" spans="1:8" ht="15" x14ac:dyDescent="0.2">
      <c r="A700" s="58" t="s">
        <v>31</v>
      </c>
      <c r="B700" s="58" t="s">
        <v>26</v>
      </c>
      <c r="C700" s="59">
        <v>41093</v>
      </c>
      <c r="D700" s="60">
        <v>139.94999999999999</v>
      </c>
      <c r="E700" s="61">
        <v>17</v>
      </c>
      <c r="F700" s="60">
        <f t="shared" si="20"/>
        <v>2379.1499999999996</v>
      </c>
      <c r="G700" s="60"/>
      <c r="H700" s="60">
        <f t="shared" si="21"/>
        <v>2379.1499999999996</v>
      </c>
    </row>
    <row r="701" spans="1:8" ht="15" x14ac:dyDescent="0.2">
      <c r="A701" s="58" t="s">
        <v>29</v>
      </c>
      <c r="B701" s="58" t="s">
        <v>30</v>
      </c>
      <c r="C701" s="59">
        <v>41093</v>
      </c>
      <c r="D701" s="60">
        <v>64.95</v>
      </c>
      <c r="E701" s="61">
        <v>3</v>
      </c>
      <c r="F701" s="60">
        <f t="shared" si="20"/>
        <v>194.85000000000002</v>
      </c>
      <c r="G701" s="60"/>
      <c r="H701" s="60">
        <f t="shared" si="21"/>
        <v>194.85000000000002</v>
      </c>
    </row>
    <row r="702" spans="1:8" ht="15" x14ac:dyDescent="0.2">
      <c r="A702" s="58" t="s">
        <v>29</v>
      </c>
      <c r="B702" s="58" t="s">
        <v>33</v>
      </c>
      <c r="C702" s="59">
        <v>41093</v>
      </c>
      <c r="D702" s="60">
        <v>64.95</v>
      </c>
      <c r="E702" s="61">
        <v>14</v>
      </c>
      <c r="F702" s="60">
        <f t="shared" si="20"/>
        <v>909.30000000000007</v>
      </c>
      <c r="G702" s="60"/>
      <c r="H702" s="60">
        <f t="shared" si="21"/>
        <v>909.30000000000007</v>
      </c>
    </row>
    <row r="703" spans="1:8" ht="15" x14ac:dyDescent="0.2">
      <c r="A703" s="58" t="s">
        <v>32</v>
      </c>
      <c r="B703" s="58" t="s">
        <v>34</v>
      </c>
      <c r="C703" s="59">
        <v>41093</v>
      </c>
      <c r="D703" s="60">
        <v>649.99</v>
      </c>
      <c r="E703" s="61">
        <v>5</v>
      </c>
      <c r="F703" s="60">
        <f t="shared" si="20"/>
        <v>3249.95</v>
      </c>
      <c r="G703" s="60"/>
      <c r="H703" s="60">
        <f t="shared" si="21"/>
        <v>3249.95</v>
      </c>
    </row>
    <row r="704" spans="1:8" ht="15" x14ac:dyDescent="0.2">
      <c r="A704" s="58" t="s">
        <v>25</v>
      </c>
      <c r="B704" s="58" t="s">
        <v>26</v>
      </c>
      <c r="C704" s="59">
        <v>41094</v>
      </c>
      <c r="D704" s="60">
        <v>299.95</v>
      </c>
      <c r="E704" s="61">
        <v>6</v>
      </c>
      <c r="F704" s="60">
        <f t="shared" si="20"/>
        <v>1799.6999999999998</v>
      </c>
      <c r="G704" s="60"/>
      <c r="H704" s="60">
        <f t="shared" si="21"/>
        <v>1799.6999999999998</v>
      </c>
    </row>
    <row r="705" spans="1:8" ht="15" x14ac:dyDescent="0.2">
      <c r="A705" s="58" t="s">
        <v>25</v>
      </c>
      <c r="B705" s="58" t="s">
        <v>26</v>
      </c>
      <c r="C705" s="59">
        <v>41095</v>
      </c>
      <c r="D705" s="60">
        <v>299.95</v>
      </c>
      <c r="E705" s="61">
        <v>9</v>
      </c>
      <c r="F705" s="60">
        <f t="shared" si="20"/>
        <v>2699.5499999999997</v>
      </c>
      <c r="G705" s="60"/>
      <c r="H705" s="60">
        <f t="shared" si="21"/>
        <v>2699.5499999999997</v>
      </c>
    </row>
    <row r="706" spans="1:8" ht="15" x14ac:dyDescent="0.2">
      <c r="A706" s="58" t="s">
        <v>25</v>
      </c>
      <c r="B706" s="58" t="s">
        <v>28</v>
      </c>
      <c r="C706" s="59">
        <v>41095</v>
      </c>
      <c r="D706" s="60">
        <v>299.95</v>
      </c>
      <c r="E706" s="61">
        <v>6</v>
      </c>
      <c r="F706" s="60">
        <f t="shared" si="20"/>
        <v>1799.6999999999998</v>
      </c>
      <c r="G706" s="60"/>
      <c r="H706" s="60">
        <f t="shared" si="21"/>
        <v>1799.6999999999998</v>
      </c>
    </row>
    <row r="707" spans="1:8" ht="15" x14ac:dyDescent="0.2">
      <c r="A707" s="58" t="s">
        <v>31</v>
      </c>
      <c r="B707" s="58" t="s">
        <v>28</v>
      </c>
      <c r="C707" s="59">
        <v>41096</v>
      </c>
      <c r="D707" s="60">
        <v>139.94999999999999</v>
      </c>
      <c r="E707" s="61">
        <v>4</v>
      </c>
      <c r="F707" s="60">
        <f t="shared" si="20"/>
        <v>559.79999999999995</v>
      </c>
      <c r="G707" s="60"/>
      <c r="H707" s="60">
        <f t="shared" si="21"/>
        <v>559.79999999999995</v>
      </c>
    </row>
    <row r="708" spans="1:8" ht="15" x14ac:dyDescent="0.2">
      <c r="A708" s="58" t="s">
        <v>32</v>
      </c>
      <c r="B708" s="58" t="s">
        <v>28</v>
      </c>
      <c r="C708" s="59">
        <v>41096</v>
      </c>
      <c r="D708" s="60">
        <v>649.99</v>
      </c>
      <c r="E708" s="61">
        <v>7</v>
      </c>
      <c r="F708" s="60">
        <f t="shared" si="20"/>
        <v>4549.93</v>
      </c>
      <c r="G708" s="60"/>
      <c r="H708" s="60">
        <f t="shared" si="21"/>
        <v>4549.93</v>
      </c>
    </row>
    <row r="709" spans="1:8" ht="15" x14ac:dyDescent="0.2">
      <c r="A709" s="58" t="s">
        <v>31</v>
      </c>
      <c r="B709" s="58" t="s">
        <v>26</v>
      </c>
      <c r="C709" s="59">
        <v>41097</v>
      </c>
      <c r="D709" s="60">
        <v>139.94999999999999</v>
      </c>
      <c r="E709" s="61">
        <v>13</v>
      </c>
      <c r="F709" s="60">
        <f t="shared" si="20"/>
        <v>1819.35</v>
      </c>
      <c r="G709" s="60"/>
      <c r="H709" s="60">
        <f t="shared" si="21"/>
        <v>1819.35</v>
      </c>
    </row>
    <row r="710" spans="1:8" ht="15" x14ac:dyDescent="0.2">
      <c r="A710" s="58" t="s">
        <v>29</v>
      </c>
      <c r="B710" s="58" t="s">
        <v>28</v>
      </c>
      <c r="C710" s="59">
        <v>41100</v>
      </c>
      <c r="D710" s="60">
        <v>64.95</v>
      </c>
      <c r="E710" s="61">
        <v>8</v>
      </c>
      <c r="F710" s="60">
        <f t="shared" si="20"/>
        <v>519.6</v>
      </c>
      <c r="G710" s="60"/>
      <c r="H710" s="60">
        <f t="shared" si="21"/>
        <v>519.6</v>
      </c>
    </row>
    <row r="711" spans="1:8" ht="15" x14ac:dyDescent="0.2">
      <c r="A711" s="58" t="s">
        <v>29</v>
      </c>
      <c r="B711" s="58" t="s">
        <v>28</v>
      </c>
      <c r="C711" s="59">
        <v>41100</v>
      </c>
      <c r="D711" s="60">
        <v>64.95</v>
      </c>
      <c r="E711" s="61">
        <v>12</v>
      </c>
      <c r="F711" s="60">
        <f t="shared" ref="F711:F774" si="22">D711*E711</f>
        <v>779.40000000000009</v>
      </c>
      <c r="G711" s="60"/>
      <c r="H711" s="60">
        <f t="shared" ref="H711:H774" si="23">F711+G711</f>
        <v>779.40000000000009</v>
      </c>
    </row>
    <row r="712" spans="1:8" ht="15" x14ac:dyDescent="0.2">
      <c r="A712" s="58" t="s">
        <v>29</v>
      </c>
      <c r="B712" s="58" t="s">
        <v>34</v>
      </c>
      <c r="C712" s="59">
        <v>41100</v>
      </c>
      <c r="D712" s="60">
        <v>64.95</v>
      </c>
      <c r="E712" s="61">
        <v>3</v>
      </c>
      <c r="F712" s="60">
        <f t="shared" si="22"/>
        <v>194.85000000000002</v>
      </c>
      <c r="G712" s="60"/>
      <c r="H712" s="60">
        <f t="shared" si="23"/>
        <v>194.85000000000002</v>
      </c>
    </row>
    <row r="713" spans="1:8" ht="15" x14ac:dyDescent="0.2">
      <c r="A713" s="58" t="s">
        <v>31</v>
      </c>
      <c r="B713" s="58" t="s">
        <v>33</v>
      </c>
      <c r="C713" s="59">
        <v>41101</v>
      </c>
      <c r="D713" s="60">
        <v>139.94999999999999</v>
      </c>
      <c r="E713" s="61">
        <v>4</v>
      </c>
      <c r="F713" s="60">
        <f t="shared" si="22"/>
        <v>559.79999999999995</v>
      </c>
      <c r="G713" s="60"/>
      <c r="H713" s="60">
        <f t="shared" si="23"/>
        <v>559.79999999999995</v>
      </c>
    </row>
    <row r="714" spans="1:8" ht="15" x14ac:dyDescent="0.2">
      <c r="A714" s="58" t="s">
        <v>29</v>
      </c>
      <c r="B714" s="58" t="s">
        <v>30</v>
      </c>
      <c r="C714" s="59">
        <v>41101</v>
      </c>
      <c r="D714" s="60">
        <v>64.95</v>
      </c>
      <c r="E714" s="61">
        <v>15</v>
      </c>
      <c r="F714" s="60">
        <f t="shared" si="22"/>
        <v>974.25</v>
      </c>
      <c r="G714" s="60"/>
      <c r="H714" s="60">
        <f t="shared" si="23"/>
        <v>974.25</v>
      </c>
    </row>
    <row r="715" spans="1:8" ht="15" x14ac:dyDescent="0.2">
      <c r="A715" s="58" t="s">
        <v>29</v>
      </c>
      <c r="B715" s="58" t="s">
        <v>33</v>
      </c>
      <c r="C715" s="59">
        <v>41102</v>
      </c>
      <c r="D715" s="60">
        <v>64.95</v>
      </c>
      <c r="E715" s="61">
        <v>12</v>
      </c>
      <c r="F715" s="60">
        <f t="shared" si="22"/>
        <v>779.40000000000009</v>
      </c>
      <c r="G715" s="60"/>
      <c r="H715" s="60">
        <f t="shared" si="23"/>
        <v>779.40000000000009</v>
      </c>
    </row>
    <row r="716" spans="1:8" ht="15" x14ac:dyDescent="0.2">
      <c r="A716" s="58" t="s">
        <v>25</v>
      </c>
      <c r="B716" s="58" t="s">
        <v>28</v>
      </c>
      <c r="C716" s="59">
        <v>41102</v>
      </c>
      <c r="D716" s="60">
        <v>299.95</v>
      </c>
      <c r="E716" s="61">
        <v>2</v>
      </c>
      <c r="F716" s="60">
        <f t="shared" si="22"/>
        <v>599.9</v>
      </c>
      <c r="G716" s="60"/>
      <c r="H716" s="60">
        <f t="shared" si="23"/>
        <v>599.9</v>
      </c>
    </row>
    <row r="717" spans="1:8" ht="15" x14ac:dyDescent="0.2">
      <c r="A717" s="58" t="s">
        <v>27</v>
      </c>
      <c r="B717" s="58" t="s">
        <v>28</v>
      </c>
      <c r="C717" s="59">
        <v>41103</v>
      </c>
      <c r="D717" s="60">
        <v>329.95</v>
      </c>
      <c r="E717" s="61">
        <v>5</v>
      </c>
      <c r="F717" s="60">
        <f t="shared" si="22"/>
        <v>1649.75</v>
      </c>
      <c r="G717" s="60"/>
      <c r="H717" s="60">
        <f t="shared" si="23"/>
        <v>1649.75</v>
      </c>
    </row>
    <row r="718" spans="1:8" ht="15" x14ac:dyDescent="0.2">
      <c r="A718" s="58" t="s">
        <v>27</v>
      </c>
      <c r="B718" s="58" t="s">
        <v>34</v>
      </c>
      <c r="C718" s="59">
        <v>41103</v>
      </c>
      <c r="D718" s="60">
        <v>329.95</v>
      </c>
      <c r="E718" s="61">
        <v>3</v>
      </c>
      <c r="F718" s="60">
        <f t="shared" si="22"/>
        <v>989.84999999999991</v>
      </c>
      <c r="G718" s="60"/>
      <c r="H718" s="60">
        <f t="shared" si="23"/>
        <v>989.84999999999991</v>
      </c>
    </row>
    <row r="719" spans="1:8" ht="15" x14ac:dyDescent="0.2">
      <c r="A719" s="58" t="s">
        <v>29</v>
      </c>
      <c r="B719" s="58" t="s">
        <v>33</v>
      </c>
      <c r="C719" s="59">
        <v>41104</v>
      </c>
      <c r="D719" s="60">
        <v>64.95</v>
      </c>
      <c r="E719" s="61">
        <v>3</v>
      </c>
      <c r="F719" s="60">
        <f t="shared" si="22"/>
        <v>194.85000000000002</v>
      </c>
      <c r="G719" s="60"/>
      <c r="H719" s="60">
        <f t="shared" si="23"/>
        <v>194.85000000000002</v>
      </c>
    </row>
    <row r="720" spans="1:8" ht="15" x14ac:dyDescent="0.2">
      <c r="A720" s="58" t="s">
        <v>31</v>
      </c>
      <c r="B720" s="58" t="s">
        <v>30</v>
      </c>
      <c r="C720" s="59">
        <v>41108</v>
      </c>
      <c r="D720" s="60">
        <v>139.94999999999999</v>
      </c>
      <c r="E720" s="61">
        <v>2</v>
      </c>
      <c r="F720" s="60">
        <f t="shared" si="22"/>
        <v>279.89999999999998</v>
      </c>
      <c r="G720" s="60"/>
      <c r="H720" s="60">
        <f t="shared" si="23"/>
        <v>279.89999999999998</v>
      </c>
    </row>
    <row r="721" spans="1:8" ht="15" x14ac:dyDescent="0.2">
      <c r="A721" s="58" t="s">
        <v>31</v>
      </c>
      <c r="B721" s="58" t="s">
        <v>30</v>
      </c>
      <c r="C721" s="59">
        <v>41108</v>
      </c>
      <c r="D721" s="60">
        <v>139.94999999999999</v>
      </c>
      <c r="E721" s="61">
        <v>2</v>
      </c>
      <c r="F721" s="60">
        <f t="shared" si="22"/>
        <v>279.89999999999998</v>
      </c>
      <c r="G721" s="60"/>
      <c r="H721" s="60">
        <f t="shared" si="23"/>
        <v>279.89999999999998</v>
      </c>
    </row>
    <row r="722" spans="1:8" ht="15" x14ac:dyDescent="0.2">
      <c r="A722" s="58" t="s">
        <v>29</v>
      </c>
      <c r="B722" s="58" t="s">
        <v>34</v>
      </c>
      <c r="C722" s="59">
        <v>41109</v>
      </c>
      <c r="D722" s="60">
        <v>64.95</v>
      </c>
      <c r="E722" s="61">
        <v>2</v>
      </c>
      <c r="F722" s="60">
        <f t="shared" si="22"/>
        <v>129.9</v>
      </c>
      <c r="G722" s="60"/>
      <c r="H722" s="60">
        <f t="shared" si="23"/>
        <v>129.9</v>
      </c>
    </row>
    <row r="723" spans="1:8" ht="15" x14ac:dyDescent="0.2">
      <c r="A723" s="58" t="s">
        <v>25</v>
      </c>
      <c r="B723" s="58" t="s">
        <v>34</v>
      </c>
      <c r="C723" s="59">
        <v>41110</v>
      </c>
      <c r="D723" s="60">
        <v>299.95</v>
      </c>
      <c r="E723" s="61">
        <v>6</v>
      </c>
      <c r="F723" s="60">
        <f t="shared" si="22"/>
        <v>1799.6999999999998</v>
      </c>
      <c r="G723" s="60"/>
      <c r="H723" s="60">
        <f t="shared" si="23"/>
        <v>1799.6999999999998</v>
      </c>
    </row>
    <row r="724" spans="1:8" ht="15" x14ac:dyDescent="0.2">
      <c r="A724" s="58" t="s">
        <v>31</v>
      </c>
      <c r="B724" s="58" t="s">
        <v>26</v>
      </c>
      <c r="C724" s="59">
        <v>41111</v>
      </c>
      <c r="D724" s="60">
        <v>139.94999999999999</v>
      </c>
      <c r="E724" s="61">
        <v>17</v>
      </c>
      <c r="F724" s="60">
        <f t="shared" si="22"/>
        <v>2379.1499999999996</v>
      </c>
      <c r="G724" s="60"/>
      <c r="H724" s="60">
        <f t="shared" si="23"/>
        <v>2379.1499999999996</v>
      </c>
    </row>
    <row r="725" spans="1:8" ht="15" x14ac:dyDescent="0.2">
      <c r="A725" s="58" t="s">
        <v>32</v>
      </c>
      <c r="B725" s="58" t="s">
        <v>28</v>
      </c>
      <c r="C725" s="59">
        <v>41113</v>
      </c>
      <c r="D725" s="60">
        <v>649.99</v>
      </c>
      <c r="E725" s="61">
        <v>10</v>
      </c>
      <c r="F725" s="60">
        <f t="shared" si="22"/>
        <v>6499.9</v>
      </c>
      <c r="G725" s="60"/>
      <c r="H725" s="60">
        <f t="shared" si="23"/>
        <v>6499.9</v>
      </c>
    </row>
    <row r="726" spans="1:8" ht="15" x14ac:dyDescent="0.2">
      <c r="A726" s="58" t="s">
        <v>27</v>
      </c>
      <c r="B726" s="58" t="s">
        <v>28</v>
      </c>
      <c r="C726" s="59">
        <v>41113</v>
      </c>
      <c r="D726" s="60">
        <v>329.95</v>
      </c>
      <c r="E726" s="61">
        <v>14</v>
      </c>
      <c r="F726" s="60">
        <f t="shared" si="22"/>
        <v>4619.3</v>
      </c>
      <c r="G726" s="60"/>
      <c r="H726" s="60">
        <f t="shared" si="23"/>
        <v>4619.3</v>
      </c>
    </row>
    <row r="727" spans="1:8" ht="15" x14ac:dyDescent="0.2">
      <c r="A727" s="58" t="s">
        <v>29</v>
      </c>
      <c r="B727" s="58" t="s">
        <v>33</v>
      </c>
      <c r="C727" s="59">
        <v>41114</v>
      </c>
      <c r="D727" s="60">
        <v>64.95</v>
      </c>
      <c r="E727" s="61">
        <v>10</v>
      </c>
      <c r="F727" s="60">
        <f t="shared" si="22"/>
        <v>649.5</v>
      </c>
      <c r="G727" s="60"/>
      <c r="H727" s="60">
        <f t="shared" si="23"/>
        <v>649.5</v>
      </c>
    </row>
    <row r="728" spans="1:8" ht="15" x14ac:dyDescent="0.2">
      <c r="A728" s="58" t="s">
        <v>25</v>
      </c>
      <c r="B728" s="58" t="s">
        <v>30</v>
      </c>
      <c r="C728" s="59">
        <v>41114</v>
      </c>
      <c r="D728" s="60">
        <v>299.95</v>
      </c>
      <c r="E728" s="61">
        <v>9</v>
      </c>
      <c r="F728" s="60">
        <f t="shared" si="22"/>
        <v>2699.5499999999997</v>
      </c>
      <c r="G728" s="60"/>
      <c r="H728" s="60">
        <f t="shared" si="23"/>
        <v>2699.5499999999997</v>
      </c>
    </row>
    <row r="729" spans="1:8" ht="15" x14ac:dyDescent="0.2">
      <c r="A729" s="58" t="s">
        <v>29</v>
      </c>
      <c r="B729" s="58" t="s">
        <v>26</v>
      </c>
      <c r="C729" s="59">
        <v>41116</v>
      </c>
      <c r="D729" s="60">
        <v>64.95</v>
      </c>
      <c r="E729" s="61">
        <v>8</v>
      </c>
      <c r="F729" s="60">
        <f t="shared" si="22"/>
        <v>519.6</v>
      </c>
      <c r="G729" s="60"/>
      <c r="H729" s="60">
        <f t="shared" si="23"/>
        <v>519.6</v>
      </c>
    </row>
    <row r="730" spans="1:8" ht="15" x14ac:dyDescent="0.2">
      <c r="A730" s="58" t="s">
        <v>29</v>
      </c>
      <c r="B730" s="58" t="s">
        <v>34</v>
      </c>
      <c r="C730" s="59">
        <v>41117</v>
      </c>
      <c r="D730" s="60">
        <v>64.95</v>
      </c>
      <c r="E730" s="61">
        <v>9</v>
      </c>
      <c r="F730" s="60">
        <f t="shared" si="22"/>
        <v>584.55000000000007</v>
      </c>
      <c r="G730" s="60"/>
      <c r="H730" s="60">
        <f t="shared" si="23"/>
        <v>584.55000000000007</v>
      </c>
    </row>
    <row r="731" spans="1:8" ht="15" x14ac:dyDescent="0.2">
      <c r="A731" s="58" t="s">
        <v>32</v>
      </c>
      <c r="B731" s="58" t="s">
        <v>28</v>
      </c>
      <c r="C731" s="59">
        <v>41118</v>
      </c>
      <c r="D731" s="60">
        <v>649.99</v>
      </c>
      <c r="E731" s="61">
        <v>7</v>
      </c>
      <c r="F731" s="60">
        <f t="shared" si="22"/>
        <v>4549.93</v>
      </c>
      <c r="G731" s="60"/>
      <c r="H731" s="60">
        <f t="shared" si="23"/>
        <v>4549.93</v>
      </c>
    </row>
    <row r="732" spans="1:8" ht="15" x14ac:dyDescent="0.2">
      <c r="A732" s="58" t="s">
        <v>32</v>
      </c>
      <c r="B732" s="58" t="s">
        <v>34</v>
      </c>
      <c r="C732" s="59">
        <v>41118</v>
      </c>
      <c r="D732" s="60">
        <v>649.99</v>
      </c>
      <c r="E732" s="61">
        <v>5</v>
      </c>
      <c r="F732" s="60">
        <f t="shared" si="22"/>
        <v>3249.95</v>
      </c>
      <c r="G732" s="60"/>
      <c r="H732" s="60">
        <f t="shared" si="23"/>
        <v>3249.95</v>
      </c>
    </row>
    <row r="733" spans="1:8" ht="15" x14ac:dyDescent="0.2">
      <c r="A733" s="58" t="s">
        <v>25</v>
      </c>
      <c r="B733" s="58" t="s">
        <v>28</v>
      </c>
      <c r="C733" s="59">
        <v>41120</v>
      </c>
      <c r="D733" s="60">
        <v>299.95</v>
      </c>
      <c r="E733" s="61">
        <v>8</v>
      </c>
      <c r="F733" s="60">
        <f t="shared" si="22"/>
        <v>2399.6</v>
      </c>
      <c r="G733" s="60"/>
      <c r="H733" s="60">
        <f t="shared" si="23"/>
        <v>2399.6</v>
      </c>
    </row>
    <row r="734" spans="1:8" ht="15" x14ac:dyDescent="0.2">
      <c r="A734" s="58" t="s">
        <v>31</v>
      </c>
      <c r="B734" s="58" t="s">
        <v>34</v>
      </c>
      <c r="C734" s="59">
        <v>41121</v>
      </c>
      <c r="D734" s="60">
        <v>139.94999999999999</v>
      </c>
      <c r="E734" s="61">
        <v>5</v>
      </c>
      <c r="F734" s="60">
        <f t="shared" si="22"/>
        <v>699.75</v>
      </c>
      <c r="G734" s="60"/>
      <c r="H734" s="60">
        <f t="shared" si="23"/>
        <v>699.75</v>
      </c>
    </row>
    <row r="735" spans="1:8" ht="15" x14ac:dyDescent="0.2">
      <c r="A735" s="58" t="s">
        <v>27</v>
      </c>
      <c r="B735" s="58" t="s">
        <v>28</v>
      </c>
      <c r="C735" s="59">
        <v>41121</v>
      </c>
      <c r="D735" s="60">
        <v>329.95</v>
      </c>
      <c r="E735" s="61">
        <v>10</v>
      </c>
      <c r="F735" s="60">
        <f t="shared" si="22"/>
        <v>3299.5</v>
      </c>
      <c r="G735" s="60"/>
      <c r="H735" s="60">
        <f t="shared" si="23"/>
        <v>3299.5</v>
      </c>
    </row>
    <row r="736" spans="1:8" ht="15" x14ac:dyDescent="0.2">
      <c r="A736" s="58" t="s">
        <v>29</v>
      </c>
      <c r="B736" s="58" t="s">
        <v>28</v>
      </c>
      <c r="C736" s="59">
        <v>41123</v>
      </c>
      <c r="D736" s="60">
        <v>64.95</v>
      </c>
      <c r="E736" s="61">
        <v>3</v>
      </c>
      <c r="F736" s="60">
        <f t="shared" si="22"/>
        <v>194.85000000000002</v>
      </c>
      <c r="G736" s="60"/>
      <c r="H736" s="60">
        <f t="shared" si="23"/>
        <v>194.85000000000002</v>
      </c>
    </row>
    <row r="737" spans="1:8" ht="15" x14ac:dyDescent="0.2">
      <c r="A737" s="58" t="s">
        <v>25</v>
      </c>
      <c r="B737" s="58" t="s">
        <v>30</v>
      </c>
      <c r="C737" s="59">
        <v>41123</v>
      </c>
      <c r="D737" s="60">
        <v>299.95</v>
      </c>
      <c r="E737" s="61">
        <v>10</v>
      </c>
      <c r="F737" s="60">
        <f t="shared" si="22"/>
        <v>2999.5</v>
      </c>
      <c r="G737" s="60"/>
      <c r="H737" s="60">
        <f t="shared" si="23"/>
        <v>2999.5</v>
      </c>
    </row>
    <row r="738" spans="1:8" ht="15" x14ac:dyDescent="0.2">
      <c r="A738" s="58" t="s">
        <v>25</v>
      </c>
      <c r="B738" s="58" t="s">
        <v>26</v>
      </c>
      <c r="C738" s="59">
        <v>41124</v>
      </c>
      <c r="D738" s="60">
        <v>299.95</v>
      </c>
      <c r="E738" s="61">
        <v>16</v>
      </c>
      <c r="F738" s="60">
        <f t="shared" si="22"/>
        <v>4799.2</v>
      </c>
      <c r="G738" s="60"/>
      <c r="H738" s="60">
        <f t="shared" si="23"/>
        <v>4799.2</v>
      </c>
    </row>
    <row r="739" spans="1:8" ht="15" x14ac:dyDescent="0.2">
      <c r="A739" s="58" t="s">
        <v>29</v>
      </c>
      <c r="B739" s="58" t="s">
        <v>30</v>
      </c>
      <c r="C739" s="59">
        <v>41125</v>
      </c>
      <c r="D739" s="60">
        <v>64.95</v>
      </c>
      <c r="E739" s="61">
        <v>8</v>
      </c>
      <c r="F739" s="60">
        <f t="shared" si="22"/>
        <v>519.6</v>
      </c>
      <c r="G739" s="60"/>
      <c r="H739" s="60">
        <f t="shared" si="23"/>
        <v>519.6</v>
      </c>
    </row>
    <row r="740" spans="1:8" ht="15" x14ac:dyDescent="0.2">
      <c r="A740" s="58" t="s">
        <v>27</v>
      </c>
      <c r="B740" s="58" t="s">
        <v>28</v>
      </c>
      <c r="C740" s="59">
        <v>41125</v>
      </c>
      <c r="D740" s="60">
        <v>329.95</v>
      </c>
      <c r="E740" s="61">
        <v>5</v>
      </c>
      <c r="F740" s="60">
        <f t="shared" si="22"/>
        <v>1649.75</v>
      </c>
      <c r="G740" s="60"/>
      <c r="H740" s="60">
        <f t="shared" si="23"/>
        <v>1649.75</v>
      </c>
    </row>
    <row r="741" spans="1:8" ht="15" x14ac:dyDescent="0.2">
      <c r="A741" s="58" t="s">
        <v>29</v>
      </c>
      <c r="B741" s="58" t="s">
        <v>30</v>
      </c>
      <c r="C741" s="59">
        <v>41128</v>
      </c>
      <c r="D741" s="60">
        <v>64.95</v>
      </c>
      <c r="E741" s="61">
        <v>13</v>
      </c>
      <c r="F741" s="60">
        <f t="shared" si="22"/>
        <v>844.35</v>
      </c>
      <c r="G741" s="60"/>
      <c r="H741" s="60">
        <f t="shared" si="23"/>
        <v>844.35</v>
      </c>
    </row>
    <row r="742" spans="1:8" ht="15" x14ac:dyDescent="0.2">
      <c r="A742" s="58" t="s">
        <v>29</v>
      </c>
      <c r="B742" s="58" t="s">
        <v>34</v>
      </c>
      <c r="C742" s="59">
        <v>41128</v>
      </c>
      <c r="D742" s="60">
        <v>64.95</v>
      </c>
      <c r="E742" s="61">
        <v>1</v>
      </c>
      <c r="F742" s="60">
        <f t="shared" si="22"/>
        <v>64.95</v>
      </c>
      <c r="G742" s="60"/>
      <c r="H742" s="60">
        <f t="shared" si="23"/>
        <v>64.95</v>
      </c>
    </row>
    <row r="743" spans="1:8" ht="15" x14ac:dyDescent="0.2">
      <c r="A743" s="58" t="s">
        <v>25</v>
      </c>
      <c r="B743" s="58" t="s">
        <v>30</v>
      </c>
      <c r="C743" s="59">
        <v>41128</v>
      </c>
      <c r="D743" s="60">
        <v>299.95</v>
      </c>
      <c r="E743" s="61">
        <v>11</v>
      </c>
      <c r="F743" s="60">
        <f t="shared" si="22"/>
        <v>3299.45</v>
      </c>
      <c r="G743" s="60"/>
      <c r="H743" s="60">
        <f t="shared" si="23"/>
        <v>3299.45</v>
      </c>
    </row>
    <row r="744" spans="1:8" ht="15" x14ac:dyDescent="0.2">
      <c r="A744" s="58" t="s">
        <v>32</v>
      </c>
      <c r="B744" s="58" t="s">
        <v>28</v>
      </c>
      <c r="C744" s="59">
        <v>41128</v>
      </c>
      <c r="D744" s="60">
        <v>649.99</v>
      </c>
      <c r="E744" s="61">
        <v>12</v>
      </c>
      <c r="F744" s="60">
        <f t="shared" si="22"/>
        <v>7799.88</v>
      </c>
      <c r="G744" s="60"/>
      <c r="H744" s="60">
        <f t="shared" si="23"/>
        <v>7799.88</v>
      </c>
    </row>
    <row r="745" spans="1:8" ht="15" x14ac:dyDescent="0.2">
      <c r="A745" s="58" t="s">
        <v>27</v>
      </c>
      <c r="B745" s="58" t="s">
        <v>30</v>
      </c>
      <c r="C745" s="59">
        <v>41128</v>
      </c>
      <c r="D745" s="60">
        <v>329.95</v>
      </c>
      <c r="E745" s="61">
        <v>13</v>
      </c>
      <c r="F745" s="60">
        <f t="shared" si="22"/>
        <v>4289.3499999999995</v>
      </c>
      <c r="G745" s="60"/>
      <c r="H745" s="60">
        <f t="shared" si="23"/>
        <v>4289.3499999999995</v>
      </c>
    </row>
    <row r="746" spans="1:8" ht="15" x14ac:dyDescent="0.2">
      <c r="A746" s="58" t="s">
        <v>31</v>
      </c>
      <c r="B746" s="58" t="s">
        <v>26</v>
      </c>
      <c r="C746" s="59">
        <v>41129</v>
      </c>
      <c r="D746" s="60">
        <v>139.94999999999999</v>
      </c>
      <c r="E746" s="61">
        <v>8</v>
      </c>
      <c r="F746" s="60">
        <f t="shared" si="22"/>
        <v>1119.5999999999999</v>
      </c>
      <c r="G746" s="60"/>
      <c r="H746" s="60">
        <f t="shared" si="23"/>
        <v>1119.5999999999999</v>
      </c>
    </row>
    <row r="747" spans="1:8" ht="15" x14ac:dyDescent="0.2">
      <c r="A747" s="58" t="s">
        <v>25</v>
      </c>
      <c r="B747" s="58" t="s">
        <v>34</v>
      </c>
      <c r="C747" s="59">
        <v>41129</v>
      </c>
      <c r="D747" s="60">
        <v>299.95</v>
      </c>
      <c r="E747" s="61">
        <v>7</v>
      </c>
      <c r="F747" s="60">
        <f t="shared" si="22"/>
        <v>2099.65</v>
      </c>
      <c r="G747" s="60"/>
      <c r="H747" s="60">
        <f t="shared" si="23"/>
        <v>2099.65</v>
      </c>
    </row>
    <row r="748" spans="1:8" ht="15" x14ac:dyDescent="0.2">
      <c r="A748" s="58" t="s">
        <v>31</v>
      </c>
      <c r="B748" s="58" t="s">
        <v>34</v>
      </c>
      <c r="C748" s="59">
        <v>41131</v>
      </c>
      <c r="D748" s="60">
        <v>139.94999999999999</v>
      </c>
      <c r="E748" s="61">
        <v>5</v>
      </c>
      <c r="F748" s="60">
        <f t="shared" si="22"/>
        <v>699.75</v>
      </c>
      <c r="G748" s="60"/>
      <c r="H748" s="60">
        <f t="shared" si="23"/>
        <v>699.75</v>
      </c>
    </row>
    <row r="749" spans="1:8" ht="15" x14ac:dyDescent="0.2">
      <c r="A749" s="58" t="s">
        <v>29</v>
      </c>
      <c r="B749" s="58" t="s">
        <v>34</v>
      </c>
      <c r="C749" s="59">
        <v>41131</v>
      </c>
      <c r="D749" s="60">
        <v>64.95</v>
      </c>
      <c r="E749" s="61">
        <v>8</v>
      </c>
      <c r="F749" s="60">
        <f t="shared" si="22"/>
        <v>519.6</v>
      </c>
      <c r="G749" s="60"/>
      <c r="H749" s="60">
        <f t="shared" si="23"/>
        <v>519.6</v>
      </c>
    </row>
    <row r="750" spans="1:8" ht="15" x14ac:dyDescent="0.2">
      <c r="A750" s="58" t="s">
        <v>32</v>
      </c>
      <c r="B750" s="58" t="s">
        <v>26</v>
      </c>
      <c r="C750" s="59">
        <v>41131</v>
      </c>
      <c r="D750" s="60">
        <v>649.99</v>
      </c>
      <c r="E750" s="61">
        <v>16</v>
      </c>
      <c r="F750" s="60">
        <f t="shared" si="22"/>
        <v>10399.84</v>
      </c>
      <c r="G750" s="60"/>
      <c r="H750" s="60">
        <f t="shared" si="23"/>
        <v>10399.84</v>
      </c>
    </row>
    <row r="751" spans="1:8" ht="15" x14ac:dyDescent="0.2">
      <c r="A751" s="58" t="s">
        <v>25</v>
      </c>
      <c r="B751" s="58" t="s">
        <v>28</v>
      </c>
      <c r="C751" s="59">
        <v>41132</v>
      </c>
      <c r="D751" s="60">
        <v>299.95</v>
      </c>
      <c r="E751" s="61">
        <v>3</v>
      </c>
      <c r="F751" s="60">
        <f t="shared" si="22"/>
        <v>899.84999999999991</v>
      </c>
      <c r="G751" s="60"/>
      <c r="H751" s="60">
        <f t="shared" si="23"/>
        <v>899.84999999999991</v>
      </c>
    </row>
    <row r="752" spans="1:8" ht="15" x14ac:dyDescent="0.2">
      <c r="A752" s="58" t="s">
        <v>27</v>
      </c>
      <c r="B752" s="58" t="s">
        <v>30</v>
      </c>
      <c r="C752" s="59">
        <v>41132</v>
      </c>
      <c r="D752" s="60">
        <v>329.95</v>
      </c>
      <c r="E752" s="61">
        <v>9</v>
      </c>
      <c r="F752" s="60">
        <f t="shared" si="22"/>
        <v>2969.5499999999997</v>
      </c>
      <c r="G752" s="60"/>
      <c r="H752" s="60">
        <f t="shared" si="23"/>
        <v>2969.5499999999997</v>
      </c>
    </row>
    <row r="753" spans="1:8" ht="15" x14ac:dyDescent="0.2">
      <c r="A753" s="58" t="s">
        <v>27</v>
      </c>
      <c r="B753" s="58" t="s">
        <v>33</v>
      </c>
      <c r="C753" s="59">
        <v>41132</v>
      </c>
      <c r="D753" s="60">
        <v>329.95</v>
      </c>
      <c r="E753" s="61">
        <v>8</v>
      </c>
      <c r="F753" s="60">
        <f t="shared" si="22"/>
        <v>2639.6</v>
      </c>
      <c r="G753" s="60"/>
      <c r="H753" s="60">
        <f t="shared" si="23"/>
        <v>2639.6</v>
      </c>
    </row>
    <row r="754" spans="1:8" ht="15" x14ac:dyDescent="0.2">
      <c r="A754" s="58" t="s">
        <v>27</v>
      </c>
      <c r="B754" s="58" t="s">
        <v>34</v>
      </c>
      <c r="C754" s="59">
        <v>41132</v>
      </c>
      <c r="D754" s="60">
        <v>329.95</v>
      </c>
      <c r="E754" s="61">
        <v>15</v>
      </c>
      <c r="F754" s="60">
        <f t="shared" si="22"/>
        <v>4949.25</v>
      </c>
      <c r="G754" s="60"/>
      <c r="H754" s="60">
        <f t="shared" si="23"/>
        <v>4949.25</v>
      </c>
    </row>
    <row r="755" spans="1:8" ht="15" x14ac:dyDescent="0.2">
      <c r="A755" s="58" t="s">
        <v>29</v>
      </c>
      <c r="B755" s="58" t="s">
        <v>28</v>
      </c>
      <c r="C755" s="59">
        <v>41135</v>
      </c>
      <c r="D755" s="60">
        <v>64.95</v>
      </c>
      <c r="E755" s="61">
        <v>7</v>
      </c>
      <c r="F755" s="60">
        <f t="shared" si="22"/>
        <v>454.65000000000003</v>
      </c>
      <c r="G755" s="60"/>
      <c r="H755" s="60">
        <f t="shared" si="23"/>
        <v>454.65000000000003</v>
      </c>
    </row>
    <row r="756" spans="1:8" ht="15" x14ac:dyDescent="0.2">
      <c r="A756" s="58" t="s">
        <v>32</v>
      </c>
      <c r="B756" s="58" t="s">
        <v>28</v>
      </c>
      <c r="C756" s="59">
        <v>41135</v>
      </c>
      <c r="D756" s="60">
        <v>649.99</v>
      </c>
      <c r="E756" s="61">
        <v>13</v>
      </c>
      <c r="F756" s="60">
        <f t="shared" si="22"/>
        <v>8449.8700000000008</v>
      </c>
      <c r="G756" s="60"/>
      <c r="H756" s="60">
        <f t="shared" si="23"/>
        <v>8449.8700000000008</v>
      </c>
    </row>
    <row r="757" spans="1:8" ht="15" x14ac:dyDescent="0.2">
      <c r="A757" s="58" t="s">
        <v>27</v>
      </c>
      <c r="B757" s="58" t="s">
        <v>34</v>
      </c>
      <c r="C757" s="59">
        <v>41135</v>
      </c>
      <c r="D757" s="60">
        <v>329.95</v>
      </c>
      <c r="E757" s="61">
        <v>1</v>
      </c>
      <c r="F757" s="60">
        <f t="shared" si="22"/>
        <v>329.95</v>
      </c>
      <c r="G757" s="60"/>
      <c r="H757" s="60">
        <f t="shared" si="23"/>
        <v>329.95</v>
      </c>
    </row>
    <row r="758" spans="1:8" ht="15" x14ac:dyDescent="0.2">
      <c r="A758" s="58" t="s">
        <v>31</v>
      </c>
      <c r="B758" s="58" t="s">
        <v>28</v>
      </c>
      <c r="C758" s="59">
        <v>41136</v>
      </c>
      <c r="D758" s="60">
        <v>139.94999999999999</v>
      </c>
      <c r="E758" s="61">
        <v>2</v>
      </c>
      <c r="F758" s="60">
        <f t="shared" si="22"/>
        <v>279.89999999999998</v>
      </c>
      <c r="G758" s="60"/>
      <c r="H758" s="60">
        <f t="shared" si="23"/>
        <v>279.89999999999998</v>
      </c>
    </row>
    <row r="759" spans="1:8" ht="15" x14ac:dyDescent="0.2">
      <c r="A759" s="58" t="s">
        <v>29</v>
      </c>
      <c r="B759" s="58" t="s">
        <v>30</v>
      </c>
      <c r="C759" s="59">
        <v>41136</v>
      </c>
      <c r="D759" s="60">
        <v>64.95</v>
      </c>
      <c r="E759" s="61">
        <v>13</v>
      </c>
      <c r="F759" s="60">
        <f t="shared" si="22"/>
        <v>844.35</v>
      </c>
      <c r="G759" s="60"/>
      <c r="H759" s="60">
        <f t="shared" si="23"/>
        <v>844.35</v>
      </c>
    </row>
    <row r="760" spans="1:8" ht="15" x14ac:dyDescent="0.2">
      <c r="A760" s="58" t="s">
        <v>25</v>
      </c>
      <c r="B760" s="58" t="s">
        <v>33</v>
      </c>
      <c r="C760" s="59">
        <v>41138</v>
      </c>
      <c r="D760" s="60">
        <v>299.95</v>
      </c>
      <c r="E760" s="61">
        <v>1</v>
      </c>
      <c r="F760" s="60">
        <f t="shared" si="22"/>
        <v>299.95</v>
      </c>
      <c r="G760" s="60"/>
      <c r="H760" s="60">
        <f t="shared" si="23"/>
        <v>299.95</v>
      </c>
    </row>
    <row r="761" spans="1:8" ht="15" x14ac:dyDescent="0.2">
      <c r="A761" s="58" t="s">
        <v>27</v>
      </c>
      <c r="B761" s="58" t="s">
        <v>28</v>
      </c>
      <c r="C761" s="59">
        <v>41139</v>
      </c>
      <c r="D761" s="60">
        <v>329.95</v>
      </c>
      <c r="E761" s="61">
        <v>1</v>
      </c>
      <c r="F761" s="60">
        <f t="shared" si="22"/>
        <v>329.95</v>
      </c>
      <c r="G761" s="60"/>
      <c r="H761" s="60">
        <f t="shared" si="23"/>
        <v>329.95</v>
      </c>
    </row>
    <row r="762" spans="1:8" ht="15" x14ac:dyDescent="0.2">
      <c r="A762" s="58" t="s">
        <v>29</v>
      </c>
      <c r="B762" s="58" t="s">
        <v>34</v>
      </c>
      <c r="C762" s="59">
        <v>41141</v>
      </c>
      <c r="D762" s="60">
        <v>64.95</v>
      </c>
      <c r="E762" s="61">
        <v>8</v>
      </c>
      <c r="F762" s="60">
        <f t="shared" si="22"/>
        <v>519.6</v>
      </c>
      <c r="G762" s="60"/>
      <c r="H762" s="60">
        <f t="shared" si="23"/>
        <v>519.6</v>
      </c>
    </row>
    <row r="763" spans="1:8" ht="15" x14ac:dyDescent="0.2">
      <c r="A763" s="58" t="s">
        <v>32</v>
      </c>
      <c r="B763" s="58" t="s">
        <v>33</v>
      </c>
      <c r="C763" s="59">
        <v>41142</v>
      </c>
      <c r="D763" s="60">
        <v>649.99</v>
      </c>
      <c r="E763" s="61">
        <v>10</v>
      </c>
      <c r="F763" s="60">
        <f t="shared" si="22"/>
        <v>6499.9</v>
      </c>
      <c r="G763" s="60"/>
      <c r="H763" s="60">
        <f t="shared" si="23"/>
        <v>6499.9</v>
      </c>
    </row>
    <row r="764" spans="1:8" ht="15" x14ac:dyDescent="0.2">
      <c r="A764" s="58" t="s">
        <v>29</v>
      </c>
      <c r="B764" s="58" t="s">
        <v>34</v>
      </c>
      <c r="C764" s="59">
        <v>41143</v>
      </c>
      <c r="D764" s="60">
        <v>64.95</v>
      </c>
      <c r="E764" s="61">
        <v>15</v>
      </c>
      <c r="F764" s="60">
        <f t="shared" si="22"/>
        <v>974.25</v>
      </c>
      <c r="G764" s="60"/>
      <c r="H764" s="60">
        <f t="shared" si="23"/>
        <v>974.25</v>
      </c>
    </row>
    <row r="765" spans="1:8" ht="15" x14ac:dyDescent="0.2">
      <c r="A765" s="58" t="s">
        <v>31</v>
      </c>
      <c r="B765" s="58" t="s">
        <v>33</v>
      </c>
      <c r="C765" s="59">
        <v>41144</v>
      </c>
      <c r="D765" s="60">
        <v>139.94999999999999</v>
      </c>
      <c r="E765" s="61">
        <v>13</v>
      </c>
      <c r="F765" s="60">
        <f t="shared" si="22"/>
        <v>1819.35</v>
      </c>
      <c r="G765" s="60"/>
      <c r="H765" s="60">
        <f t="shared" si="23"/>
        <v>1819.35</v>
      </c>
    </row>
    <row r="766" spans="1:8" ht="15" x14ac:dyDescent="0.2">
      <c r="A766" s="58" t="s">
        <v>31</v>
      </c>
      <c r="B766" s="58" t="s">
        <v>34</v>
      </c>
      <c r="C766" s="59">
        <v>41144</v>
      </c>
      <c r="D766" s="60">
        <v>139.94999999999999</v>
      </c>
      <c r="E766" s="61">
        <v>12</v>
      </c>
      <c r="F766" s="60">
        <f t="shared" si="22"/>
        <v>1679.3999999999999</v>
      </c>
      <c r="G766" s="60"/>
      <c r="H766" s="60">
        <f t="shared" si="23"/>
        <v>1679.3999999999999</v>
      </c>
    </row>
    <row r="767" spans="1:8" ht="15" x14ac:dyDescent="0.2">
      <c r="A767" s="58" t="s">
        <v>27</v>
      </c>
      <c r="B767" s="58" t="s">
        <v>30</v>
      </c>
      <c r="C767" s="59">
        <v>41145</v>
      </c>
      <c r="D767" s="60">
        <v>329.95</v>
      </c>
      <c r="E767" s="61">
        <v>5</v>
      </c>
      <c r="F767" s="60">
        <f t="shared" si="22"/>
        <v>1649.75</v>
      </c>
      <c r="G767" s="60"/>
      <c r="H767" s="60">
        <f t="shared" si="23"/>
        <v>1649.75</v>
      </c>
    </row>
    <row r="768" spans="1:8" ht="15" x14ac:dyDescent="0.2">
      <c r="A768" s="58" t="s">
        <v>25</v>
      </c>
      <c r="B768" s="58" t="s">
        <v>34</v>
      </c>
      <c r="C768" s="59">
        <v>41146</v>
      </c>
      <c r="D768" s="60">
        <v>299.95</v>
      </c>
      <c r="E768" s="61">
        <v>7</v>
      </c>
      <c r="F768" s="60">
        <f t="shared" si="22"/>
        <v>2099.65</v>
      </c>
      <c r="G768" s="60"/>
      <c r="H768" s="60">
        <f t="shared" si="23"/>
        <v>2099.65</v>
      </c>
    </row>
    <row r="769" spans="1:8" ht="15" x14ac:dyDescent="0.2">
      <c r="A769" s="58" t="s">
        <v>27</v>
      </c>
      <c r="B769" s="58" t="s">
        <v>28</v>
      </c>
      <c r="C769" s="59">
        <v>41149</v>
      </c>
      <c r="D769" s="60">
        <v>329.95</v>
      </c>
      <c r="E769" s="61">
        <v>5</v>
      </c>
      <c r="F769" s="60">
        <f t="shared" si="22"/>
        <v>1649.75</v>
      </c>
      <c r="G769" s="60"/>
      <c r="H769" s="60">
        <f t="shared" si="23"/>
        <v>1649.75</v>
      </c>
    </row>
    <row r="770" spans="1:8" ht="15" x14ac:dyDescent="0.2">
      <c r="A770" s="58" t="s">
        <v>27</v>
      </c>
      <c r="B770" s="58" t="s">
        <v>28</v>
      </c>
      <c r="C770" s="59">
        <v>41150</v>
      </c>
      <c r="D770" s="60">
        <v>329.95</v>
      </c>
      <c r="E770" s="61">
        <v>10</v>
      </c>
      <c r="F770" s="60">
        <f t="shared" si="22"/>
        <v>3299.5</v>
      </c>
      <c r="G770" s="60"/>
      <c r="H770" s="60">
        <f t="shared" si="23"/>
        <v>3299.5</v>
      </c>
    </row>
    <row r="771" spans="1:8" ht="15" x14ac:dyDescent="0.2">
      <c r="A771" s="58" t="s">
        <v>29</v>
      </c>
      <c r="B771" s="58" t="s">
        <v>28</v>
      </c>
      <c r="C771" s="59">
        <v>41151</v>
      </c>
      <c r="D771" s="60">
        <v>64.95</v>
      </c>
      <c r="E771" s="61">
        <v>7</v>
      </c>
      <c r="F771" s="60">
        <f t="shared" si="22"/>
        <v>454.65000000000003</v>
      </c>
      <c r="G771" s="60"/>
      <c r="H771" s="60">
        <f t="shared" si="23"/>
        <v>454.65000000000003</v>
      </c>
    </row>
    <row r="772" spans="1:8" ht="15" x14ac:dyDescent="0.2">
      <c r="A772" s="58" t="s">
        <v>32</v>
      </c>
      <c r="B772" s="58" t="s">
        <v>30</v>
      </c>
      <c r="C772" s="59">
        <v>41152</v>
      </c>
      <c r="D772" s="60">
        <v>649.99</v>
      </c>
      <c r="E772" s="61">
        <v>13</v>
      </c>
      <c r="F772" s="60">
        <f t="shared" si="22"/>
        <v>8449.8700000000008</v>
      </c>
      <c r="G772" s="60"/>
      <c r="H772" s="60">
        <f t="shared" si="23"/>
        <v>8449.8700000000008</v>
      </c>
    </row>
    <row r="773" spans="1:8" ht="15" x14ac:dyDescent="0.2">
      <c r="A773" s="58" t="s">
        <v>31</v>
      </c>
      <c r="B773" s="58" t="s">
        <v>33</v>
      </c>
      <c r="C773" s="59">
        <v>41153</v>
      </c>
      <c r="D773" s="60">
        <v>139.94999999999999</v>
      </c>
      <c r="E773" s="61">
        <v>3</v>
      </c>
      <c r="F773" s="60">
        <f t="shared" si="22"/>
        <v>419.84999999999997</v>
      </c>
      <c r="G773" s="60"/>
      <c r="H773" s="60">
        <f t="shared" si="23"/>
        <v>419.84999999999997</v>
      </c>
    </row>
    <row r="774" spans="1:8" ht="15" x14ac:dyDescent="0.2">
      <c r="A774" s="58" t="s">
        <v>25</v>
      </c>
      <c r="B774" s="58" t="s">
        <v>34</v>
      </c>
      <c r="C774" s="59">
        <v>41153</v>
      </c>
      <c r="D774" s="60">
        <v>299.95</v>
      </c>
      <c r="E774" s="61">
        <v>7</v>
      </c>
      <c r="F774" s="60">
        <f t="shared" si="22"/>
        <v>2099.65</v>
      </c>
      <c r="G774" s="60"/>
      <c r="H774" s="60">
        <f t="shared" si="23"/>
        <v>2099.65</v>
      </c>
    </row>
    <row r="775" spans="1:8" ht="15" x14ac:dyDescent="0.2">
      <c r="A775" s="58" t="s">
        <v>31</v>
      </c>
      <c r="B775" s="58" t="s">
        <v>30</v>
      </c>
      <c r="C775" s="59">
        <v>41156</v>
      </c>
      <c r="D775" s="60">
        <v>139.94999999999999</v>
      </c>
      <c r="E775" s="61">
        <v>1</v>
      </c>
      <c r="F775" s="60">
        <f t="shared" ref="F775:F838" si="24">D775*E775</f>
        <v>139.94999999999999</v>
      </c>
      <c r="G775" s="60"/>
      <c r="H775" s="60">
        <f t="shared" ref="H775:H838" si="25">F775+G775</f>
        <v>139.94999999999999</v>
      </c>
    </row>
    <row r="776" spans="1:8" ht="15" x14ac:dyDescent="0.2">
      <c r="A776" s="58" t="s">
        <v>31</v>
      </c>
      <c r="B776" s="58" t="s">
        <v>33</v>
      </c>
      <c r="C776" s="59">
        <v>41156</v>
      </c>
      <c r="D776" s="60">
        <v>139.94999999999999</v>
      </c>
      <c r="E776" s="61">
        <v>6</v>
      </c>
      <c r="F776" s="60">
        <f t="shared" si="24"/>
        <v>839.69999999999993</v>
      </c>
      <c r="G776" s="60"/>
      <c r="H776" s="60">
        <f t="shared" si="25"/>
        <v>839.69999999999993</v>
      </c>
    </row>
    <row r="777" spans="1:8" ht="15" x14ac:dyDescent="0.2">
      <c r="A777" s="58" t="s">
        <v>31</v>
      </c>
      <c r="B777" s="58" t="s">
        <v>33</v>
      </c>
      <c r="C777" s="59">
        <v>41156</v>
      </c>
      <c r="D777" s="60">
        <v>139.94999999999999</v>
      </c>
      <c r="E777" s="61">
        <v>15</v>
      </c>
      <c r="F777" s="60">
        <f t="shared" si="24"/>
        <v>2099.25</v>
      </c>
      <c r="G777" s="60"/>
      <c r="H777" s="60">
        <f t="shared" si="25"/>
        <v>2099.25</v>
      </c>
    </row>
    <row r="778" spans="1:8" ht="15" x14ac:dyDescent="0.2">
      <c r="A778" s="58" t="s">
        <v>29</v>
      </c>
      <c r="B778" s="58" t="s">
        <v>30</v>
      </c>
      <c r="C778" s="59">
        <v>41156</v>
      </c>
      <c r="D778" s="60">
        <v>64.95</v>
      </c>
      <c r="E778" s="61">
        <v>2</v>
      </c>
      <c r="F778" s="60">
        <f t="shared" si="24"/>
        <v>129.9</v>
      </c>
      <c r="G778" s="60"/>
      <c r="H778" s="60">
        <f t="shared" si="25"/>
        <v>129.9</v>
      </c>
    </row>
    <row r="779" spans="1:8" ht="15" x14ac:dyDescent="0.2">
      <c r="A779" s="58" t="s">
        <v>25</v>
      </c>
      <c r="B779" s="58" t="s">
        <v>30</v>
      </c>
      <c r="C779" s="59">
        <v>41156</v>
      </c>
      <c r="D779" s="60">
        <v>299.95</v>
      </c>
      <c r="E779" s="61">
        <v>9</v>
      </c>
      <c r="F779" s="60">
        <f t="shared" si="24"/>
        <v>2699.5499999999997</v>
      </c>
      <c r="G779" s="60"/>
      <c r="H779" s="60">
        <f t="shared" si="25"/>
        <v>2699.5499999999997</v>
      </c>
    </row>
    <row r="780" spans="1:8" ht="15" x14ac:dyDescent="0.2">
      <c r="A780" s="58" t="s">
        <v>27</v>
      </c>
      <c r="B780" s="58" t="s">
        <v>30</v>
      </c>
      <c r="C780" s="59">
        <v>41156</v>
      </c>
      <c r="D780" s="60">
        <v>329.95</v>
      </c>
      <c r="E780" s="61">
        <v>14</v>
      </c>
      <c r="F780" s="60">
        <f t="shared" si="24"/>
        <v>4619.3</v>
      </c>
      <c r="G780" s="60"/>
      <c r="H780" s="60">
        <f t="shared" si="25"/>
        <v>4619.3</v>
      </c>
    </row>
    <row r="781" spans="1:8" ht="15" x14ac:dyDescent="0.2">
      <c r="A781" s="58" t="s">
        <v>27</v>
      </c>
      <c r="B781" s="58" t="s">
        <v>34</v>
      </c>
      <c r="C781" s="59">
        <v>41156</v>
      </c>
      <c r="D781" s="60">
        <v>329.95</v>
      </c>
      <c r="E781" s="61">
        <v>8</v>
      </c>
      <c r="F781" s="60">
        <f t="shared" si="24"/>
        <v>2639.6</v>
      </c>
      <c r="G781" s="60"/>
      <c r="H781" s="60">
        <f t="shared" si="25"/>
        <v>2639.6</v>
      </c>
    </row>
    <row r="782" spans="1:8" ht="15" x14ac:dyDescent="0.2">
      <c r="A782" s="58" t="s">
        <v>29</v>
      </c>
      <c r="B782" s="58" t="s">
        <v>30</v>
      </c>
      <c r="C782" s="59">
        <v>41162</v>
      </c>
      <c r="D782" s="60">
        <v>64.95</v>
      </c>
      <c r="E782" s="61">
        <v>7</v>
      </c>
      <c r="F782" s="60">
        <f t="shared" si="24"/>
        <v>454.65000000000003</v>
      </c>
      <c r="G782" s="60"/>
      <c r="H782" s="60">
        <f t="shared" si="25"/>
        <v>454.65000000000003</v>
      </c>
    </row>
    <row r="783" spans="1:8" ht="15" x14ac:dyDescent="0.2">
      <c r="A783" s="58" t="s">
        <v>29</v>
      </c>
      <c r="B783" s="58" t="s">
        <v>34</v>
      </c>
      <c r="C783" s="59">
        <v>41162</v>
      </c>
      <c r="D783" s="60">
        <v>64.95</v>
      </c>
      <c r="E783" s="61">
        <v>15</v>
      </c>
      <c r="F783" s="60">
        <f t="shared" si="24"/>
        <v>974.25</v>
      </c>
      <c r="G783" s="60"/>
      <c r="H783" s="60">
        <f t="shared" si="25"/>
        <v>974.25</v>
      </c>
    </row>
    <row r="784" spans="1:8" ht="15" x14ac:dyDescent="0.2">
      <c r="A784" s="58" t="s">
        <v>27</v>
      </c>
      <c r="B784" s="58" t="s">
        <v>34</v>
      </c>
      <c r="C784" s="59">
        <v>41162</v>
      </c>
      <c r="D784" s="60">
        <v>329.95</v>
      </c>
      <c r="E784" s="61">
        <v>13</v>
      </c>
      <c r="F784" s="60">
        <f t="shared" si="24"/>
        <v>4289.3499999999995</v>
      </c>
      <c r="G784" s="60"/>
      <c r="H784" s="60">
        <f t="shared" si="25"/>
        <v>4289.3499999999995</v>
      </c>
    </row>
    <row r="785" spans="1:8" ht="15" x14ac:dyDescent="0.2">
      <c r="A785" s="58" t="s">
        <v>29</v>
      </c>
      <c r="B785" s="58" t="s">
        <v>28</v>
      </c>
      <c r="C785" s="59">
        <v>41164</v>
      </c>
      <c r="D785" s="60">
        <v>64.95</v>
      </c>
      <c r="E785" s="61">
        <v>1</v>
      </c>
      <c r="F785" s="60">
        <f t="shared" si="24"/>
        <v>64.95</v>
      </c>
      <c r="G785" s="60"/>
      <c r="H785" s="60">
        <f t="shared" si="25"/>
        <v>64.95</v>
      </c>
    </row>
    <row r="786" spans="1:8" ht="15" x14ac:dyDescent="0.2">
      <c r="A786" s="58" t="s">
        <v>31</v>
      </c>
      <c r="B786" s="58" t="s">
        <v>26</v>
      </c>
      <c r="C786" s="59">
        <v>41165</v>
      </c>
      <c r="D786" s="60">
        <v>139.94999999999999</v>
      </c>
      <c r="E786" s="61">
        <v>20</v>
      </c>
      <c r="F786" s="60">
        <f t="shared" si="24"/>
        <v>2799</v>
      </c>
      <c r="G786" s="60"/>
      <c r="H786" s="60">
        <f t="shared" si="25"/>
        <v>2799</v>
      </c>
    </row>
    <row r="787" spans="1:8" ht="15" x14ac:dyDescent="0.2">
      <c r="A787" s="58" t="s">
        <v>32</v>
      </c>
      <c r="B787" s="58" t="s">
        <v>34</v>
      </c>
      <c r="C787" s="59">
        <v>41165</v>
      </c>
      <c r="D787" s="60">
        <v>649.99</v>
      </c>
      <c r="E787" s="61">
        <v>9</v>
      </c>
      <c r="F787" s="60">
        <f t="shared" si="24"/>
        <v>5849.91</v>
      </c>
      <c r="G787" s="60"/>
      <c r="H787" s="60">
        <f t="shared" si="25"/>
        <v>5849.91</v>
      </c>
    </row>
    <row r="788" spans="1:8" ht="15" x14ac:dyDescent="0.2">
      <c r="A788" s="58" t="s">
        <v>27</v>
      </c>
      <c r="B788" s="58" t="s">
        <v>28</v>
      </c>
      <c r="C788" s="59">
        <v>41165</v>
      </c>
      <c r="D788" s="60">
        <v>329.95</v>
      </c>
      <c r="E788" s="61">
        <v>13</v>
      </c>
      <c r="F788" s="60">
        <f t="shared" si="24"/>
        <v>4289.3499999999995</v>
      </c>
      <c r="G788" s="60"/>
      <c r="H788" s="60">
        <f t="shared" si="25"/>
        <v>4289.3499999999995</v>
      </c>
    </row>
    <row r="789" spans="1:8" ht="15" x14ac:dyDescent="0.2">
      <c r="A789" s="58" t="s">
        <v>31</v>
      </c>
      <c r="B789" s="58" t="s">
        <v>26</v>
      </c>
      <c r="C789" s="59">
        <v>41170</v>
      </c>
      <c r="D789" s="60">
        <v>139.94999999999999</v>
      </c>
      <c r="E789" s="61">
        <v>20</v>
      </c>
      <c r="F789" s="60">
        <f t="shared" si="24"/>
        <v>2799</v>
      </c>
      <c r="G789" s="60"/>
      <c r="H789" s="60">
        <f t="shared" si="25"/>
        <v>2799</v>
      </c>
    </row>
    <row r="790" spans="1:8" ht="15" x14ac:dyDescent="0.2">
      <c r="A790" s="58" t="s">
        <v>31</v>
      </c>
      <c r="B790" s="58" t="s">
        <v>34</v>
      </c>
      <c r="C790" s="59">
        <v>41170</v>
      </c>
      <c r="D790" s="60">
        <v>139.94999999999999</v>
      </c>
      <c r="E790" s="61">
        <v>6</v>
      </c>
      <c r="F790" s="60">
        <f t="shared" si="24"/>
        <v>839.69999999999993</v>
      </c>
      <c r="G790" s="60"/>
      <c r="H790" s="60">
        <f t="shared" si="25"/>
        <v>839.69999999999993</v>
      </c>
    </row>
    <row r="791" spans="1:8" ht="15" x14ac:dyDescent="0.2">
      <c r="A791" s="58" t="s">
        <v>27</v>
      </c>
      <c r="B791" s="58" t="s">
        <v>30</v>
      </c>
      <c r="C791" s="59">
        <v>41170</v>
      </c>
      <c r="D791" s="60">
        <v>329.95</v>
      </c>
      <c r="E791" s="61">
        <v>8</v>
      </c>
      <c r="F791" s="60">
        <f t="shared" si="24"/>
        <v>2639.6</v>
      </c>
      <c r="G791" s="60"/>
      <c r="H791" s="60">
        <f t="shared" si="25"/>
        <v>2639.6</v>
      </c>
    </row>
    <row r="792" spans="1:8" ht="15" x14ac:dyDescent="0.2">
      <c r="A792" s="58" t="s">
        <v>27</v>
      </c>
      <c r="B792" s="58" t="s">
        <v>33</v>
      </c>
      <c r="C792" s="59">
        <v>41170</v>
      </c>
      <c r="D792" s="60">
        <v>329.95</v>
      </c>
      <c r="E792" s="61">
        <v>6</v>
      </c>
      <c r="F792" s="60">
        <f t="shared" si="24"/>
        <v>1979.6999999999998</v>
      </c>
      <c r="G792" s="60"/>
      <c r="H792" s="60">
        <f t="shared" si="25"/>
        <v>1979.6999999999998</v>
      </c>
    </row>
    <row r="793" spans="1:8" ht="15" x14ac:dyDescent="0.2">
      <c r="A793" s="58" t="s">
        <v>27</v>
      </c>
      <c r="B793" s="58" t="s">
        <v>34</v>
      </c>
      <c r="C793" s="59">
        <v>41170</v>
      </c>
      <c r="D793" s="60">
        <v>329.95</v>
      </c>
      <c r="E793" s="61">
        <v>6</v>
      </c>
      <c r="F793" s="60">
        <f t="shared" si="24"/>
        <v>1979.6999999999998</v>
      </c>
      <c r="G793" s="60"/>
      <c r="H793" s="60">
        <f t="shared" si="25"/>
        <v>1979.6999999999998</v>
      </c>
    </row>
    <row r="794" spans="1:8" ht="15" x14ac:dyDescent="0.2">
      <c r="A794" s="58" t="s">
        <v>32</v>
      </c>
      <c r="B794" s="58" t="s">
        <v>26</v>
      </c>
      <c r="C794" s="59">
        <v>41171</v>
      </c>
      <c r="D794" s="60">
        <v>649.99</v>
      </c>
      <c r="E794" s="61">
        <v>19</v>
      </c>
      <c r="F794" s="60">
        <f t="shared" si="24"/>
        <v>12349.81</v>
      </c>
      <c r="G794" s="60"/>
      <c r="H794" s="60">
        <f t="shared" si="25"/>
        <v>12349.81</v>
      </c>
    </row>
    <row r="795" spans="1:8" ht="15" x14ac:dyDescent="0.2">
      <c r="A795" s="58" t="s">
        <v>27</v>
      </c>
      <c r="B795" s="58" t="s">
        <v>34</v>
      </c>
      <c r="C795" s="59">
        <v>41171</v>
      </c>
      <c r="D795" s="60">
        <v>329.95</v>
      </c>
      <c r="E795" s="61">
        <v>10</v>
      </c>
      <c r="F795" s="60">
        <f t="shared" si="24"/>
        <v>3299.5</v>
      </c>
      <c r="G795" s="60"/>
      <c r="H795" s="60">
        <f t="shared" si="25"/>
        <v>3299.5</v>
      </c>
    </row>
    <row r="796" spans="1:8" ht="15" x14ac:dyDescent="0.2">
      <c r="A796" s="58" t="s">
        <v>31</v>
      </c>
      <c r="B796" s="58" t="s">
        <v>30</v>
      </c>
      <c r="C796" s="59">
        <v>41172</v>
      </c>
      <c r="D796" s="60">
        <v>139.94999999999999</v>
      </c>
      <c r="E796" s="61">
        <v>6</v>
      </c>
      <c r="F796" s="60">
        <f t="shared" si="24"/>
        <v>839.69999999999993</v>
      </c>
      <c r="G796" s="60"/>
      <c r="H796" s="60">
        <f t="shared" si="25"/>
        <v>839.69999999999993</v>
      </c>
    </row>
    <row r="797" spans="1:8" ht="15" x14ac:dyDescent="0.2">
      <c r="A797" s="58" t="s">
        <v>29</v>
      </c>
      <c r="B797" s="58" t="s">
        <v>34</v>
      </c>
      <c r="C797" s="59">
        <v>41173</v>
      </c>
      <c r="D797" s="60">
        <v>64.95</v>
      </c>
      <c r="E797" s="61">
        <v>7</v>
      </c>
      <c r="F797" s="60">
        <f t="shared" si="24"/>
        <v>454.65000000000003</v>
      </c>
      <c r="G797" s="60"/>
      <c r="H797" s="60">
        <f t="shared" si="25"/>
        <v>454.65000000000003</v>
      </c>
    </row>
    <row r="798" spans="1:8" ht="15" x14ac:dyDescent="0.2">
      <c r="A798" s="58" t="s">
        <v>31</v>
      </c>
      <c r="B798" s="58" t="s">
        <v>33</v>
      </c>
      <c r="C798" s="59">
        <v>41176</v>
      </c>
      <c r="D798" s="60">
        <v>139.94999999999999</v>
      </c>
      <c r="E798" s="61">
        <v>10</v>
      </c>
      <c r="F798" s="60">
        <f t="shared" si="24"/>
        <v>1399.5</v>
      </c>
      <c r="G798" s="60"/>
      <c r="H798" s="60">
        <f t="shared" si="25"/>
        <v>1399.5</v>
      </c>
    </row>
    <row r="799" spans="1:8" ht="15" x14ac:dyDescent="0.2">
      <c r="A799" s="58" t="s">
        <v>27</v>
      </c>
      <c r="B799" s="58" t="s">
        <v>30</v>
      </c>
      <c r="C799" s="59">
        <v>41176</v>
      </c>
      <c r="D799" s="60">
        <v>329.95</v>
      </c>
      <c r="E799" s="61">
        <v>13</v>
      </c>
      <c r="F799" s="60">
        <f t="shared" si="24"/>
        <v>4289.3499999999995</v>
      </c>
      <c r="G799" s="60"/>
      <c r="H799" s="60">
        <f t="shared" si="25"/>
        <v>4289.3499999999995</v>
      </c>
    </row>
    <row r="800" spans="1:8" ht="15" x14ac:dyDescent="0.2">
      <c r="A800" s="58" t="s">
        <v>31</v>
      </c>
      <c r="B800" s="58" t="s">
        <v>34</v>
      </c>
      <c r="C800" s="59">
        <v>41177</v>
      </c>
      <c r="D800" s="60">
        <v>139.94999999999999</v>
      </c>
      <c r="E800" s="61">
        <v>10</v>
      </c>
      <c r="F800" s="60">
        <f t="shared" si="24"/>
        <v>1399.5</v>
      </c>
      <c r="G800" s="60"/>
      <c r="H800" s="60">
        <f t="shared" si="25"/>
        <v>1399.5</v>
      </c>
    </row>
    <row r="801" spans="1:8" ht="15" x14ac:dyDescent="0.2">
      <c r="A801" s="58" t="s">
        <v>25</v>
      </c>
      <c r="B801" s="58" t="s">
        <v>28</v>
      </c>
      <c r="C801" s="59">
        <v>41177</v>
      </c>
      <c r="D801" s="60">
        <v>299.95</v>
      </c>
      <c r="E801" s="61">
        <v>3</v>
      </c>
      <c r="F801" s="60">
        <f t="shared" si="24"/>
        <v>899.84999999999991</v>
      </c>
      <c r="G801" s="60"/>
      <c r="H801" s="60">
        <f t="shared" si="25"/>
        <v>899.84999999999991</v>
      </c>
    </row>
    <row r="802" spans="1:8" ht="15" x14ac:dyDescent="0.2">
      <c r="A802" s="58" t="s">
        <v>32</v>
      </c>
      <c r="B802" s="58" t="s">
        <v>28</v>
      </c>
      <c r="C802" s="59">
        <v>41177</v>
      </c>
      <c r="D802" s="60">
        <v>649.99</v>
      </c>
      <c r="E802" s="61">
        <v>15</v>
      </c>
      <c r="F802" s="60">
        <f t="shared" si="24"/>
        <v>9749.85</v>
      </c>
      <c r="G802" s="60"/>
      <c r="H802" s="60">
        <f t="shared" si="25"/>
        <v>9749.85</v>
      </c>
    </row>
    <row r="803" spans="1:8" ht="15" x14ac:dyDescent="0.2">
      <c r="A803" s="58" t="s">
        <v>29</v>
      </c>
      <c r="B803" s="58" t="s">
        <v>34</v>
      </c>
      <c r="C803" s="59">
        <v>41178</v>
      </c>
      <c r="D803" s="60">
        <v>64.95</v>
      </c>
      <c r="E803" s="61">
        <v>11</v>
      </c>
      <c r="F803" s="60">
        <f t="shared" si="24"/>
        <v>714.45</v>
      </c>
      <c r="G803" s="60"/>
      <c r="H803" s="60">
        <f t="shared" si="25"/>
        <v>714.45</v>
      </c>
    </row>
    <row r="804" spans="1:8" ht="15" x14ac:dyDescent="0.2">
      <c r="A804" s="58" t="s">
        <v>32</v>
      </c>
      <c r="B804" s="58" t="s">
        <v>33</v>
      </c>
      <c r="C804" s="59">
        <v>41178</v>
      </c>
      <c r="D804" s="60">
        <v>649.99</v>
      </c>
      <c r="E804" s="61">
        <v>11</v>
      </c>
      <c r="F804" s="60">
        <f t="shared" si="24"/>
        <v>7149.89</v>
      </c>
      <c r="G804" s="60"/>
      <c r="H804" s="60">
        <f t="shared" si="25"/>
        <v>7149.89</v>
      </c>
    </row>
    <row r="805" spans="1:8" ht="15" x14ac:dyDescent="0.2">
      <c r="A805" s="58" t="s">
        <v>32</v>
      </c>
      <c r="B805" s="58" t="s">
        <v>28</v>
      </c>
      <c r="C805" s="59">
        <v>41178</v>
      </c>
      <c r="D805" s="60">
        <v>649.99</v>
      </c>
      <c r="E805" s="61">
        <v>4</v>
      </c>
      <c r="F805" s="60">
        <f t="shared" si="24"/>
        <v>2599.96</v>
      </c>
      <c r="G805" s="60"/>
      <c r="H805" s="60">
        <f t="shared" si="25"/>
        <v>2599.96</v>
      </c>
    </row>
    <row r="806" spans="1:8" ht="15" x14ac:dyDescent="0.2">
      <c r="A806" s="58" t="s">
        <v>27</v>
      </c>
      <c r="B806" s="58" t="s">
        <v>28</v>
      </c>
      <c r="C806" s="59">
        <v>41179</v>
      </c>
      <c r="D806" s="60">
        <v>329.95</v>
      </c>
      <c r="E806" s="61">
        <v>9</v>
      </c>
      <c r="F806" s="60">
        <f t="shared" si="24"/>
        <v>2969.5499999999997</v>
      </c>
      <c r="G806" s="60"/>
      <c r="H806" s="60">
        <f t="shared" si="25"/>
        <v>2969.5499999999997</v>
      </c>
    </row>
    <row r="807" spans="1:8" ht="15" x14ac:dyDescent="0.2">
      <c r="A807" s="58" t="s">
        <v>29</v>
      </c>
      <c r="B807" s="58" t="s">
        <v>26</v>
      </c>
      <c r="C807" s="59">
        <v>41180</v>
      </c>
      <c r="D807" s="60">
        <v>64.95</v>
      </c>
      <c r="E807" s="61">
        <v>19</v>
      </c>
      <c r="F807" s="60">
        <f t="shared" si="24"/>
        <v>1234.05</v>
      </c>
      <c r="G807" s="60"/>
      <c r="H807" s="60">
        <f t="shared" si="25"/>
        <v>1234.05</v>
      </c>
    </row>
    <row r="808" spans="1:8" ht="15" x14ac:dyDescent="0.2">
      <c r="A808" s="58" t="s">
        <v>32</v>
      </c>
      <c r="B808" s="58" t="s">
        <v>30</v>
      </c>
      <c r="C808" s="59">
        <v>41180</v>
      </c>
      <c r="D808" s="60">
        <v>649.99</v>
      </c>
      <c r="E808" s="61">
        <v>9</v>
      </c>
      <c r="F808" s="60">
        <f t="shared" si="24"/>
        <v>5849.91</v>
      </c>
      <c r="G808" s="60"/>
      <c r="H808" s="60">
        <f t="shared" si="25"/>
        <v>5849.91</v>
      </c>
    </row>
    <row r="809" spans="1:8" ht="15" x14ac:dyDescent="0.2">
      <c r="A809" s="58" t="s">
        <v>32</v>
      </c>
      <c r="B809" s="58" t="s">
        <v>26</v>
      </c>
      <c r="C809" s="59">
        <v>41183</v>
      </c>
      <c r="D809" s="60">
        <v>649.99</v>
      </c>
      <c r="E809" s="61">
        <v>14</v>
      </c>
      <c r="F809" s="60">
        <f t="shared" si="24"/>
        <v>9099.86</v>
      </c>
      <c r="G809" s="60"/>
      <c r="H809" s="60">
        <f t="shared" si="25"/>
        <v>9099.86</v>
      </c>
    </row>
    <row r="810" spans="1:8" ht="15" x14ac:dyDescent="0.2">
      <c r="A810" s="58" t="s">
        <v>31</v>
      </c>
      <c r="B810" s="58" t="s">
        <v>30</v>
      </c>
      <c r="C810" s="59">
        <v>41184</v>
      </c>
      <c r="D810" s="60">
        <v>139.94999999999999</v>
      </c>
      <c r="E810" s="61">
        <v>1</v>
      </c>
      <c r="F810" s="60">
        <f t="shared" si="24"/>
        <v>139.94999999999999</v>
      </c>
      <c r="G810" s="60"/>
      <c r="H810" s="60">
        <f t="shared" si="25"/>
        <v>139.94999999999999</v>
      </c>
    </row>
    <row r="811" spans="1:8" ht="15" x14ac:dyDescent="0.2">
      <c r="A811" s="58" t="s">
        <v>31</v>
      </c>
      <c r="B811" s="58" t="s">
        <v>30</v>
      </c>
      <c r="C811" s="59">
        <v>41184</v>
      </c>
      <c r="D811" s="60">
        <v>139.94999999999999</v>
      </c>
      <c r="E811" s="61">
        <v>1</v>
      </c>
      <c r="F811" s="60">
        <f t="shared" si="24"/>
        <v>139.94999999999999</v>
      </c>
      <c r="G811" s="60"/>
      <c r="H811" s="60">
        <f t="shared" si="25"/>
        <v>139.94999999999999</v>
      </c>
    </row>
    <row r="812" spans="1:8" ht="15" x14ac:dyDescent="0.2">
      <c r="A812" s="58" t="s">
        <v>29</v>
      </c>
      <c r="B812" s="58" t="s">
        <v>33</v>
      </c>
      <c r="C812" s="59">
        <v>41184</v>
      </c>
      <c r="D812" s="60">
        <v>64.95</v>
      </c>
      <c r="E812" s="61">
        <v>15</v>
      </c>
      <c r="F812" s="60">
        <f t="shared" si="24"/>
        <v>974.25</v>
      </c>
      <c r="G812" s="60"/>
      <c r="H812" s="60">
        <f t="shared" si="25"/>
        <v>974.25</v>
      </c>
    </row>
    <row r="813" spans="1:8" ht="15" x14ac:dyDescent="0.2">
      <c r="A813" s="58" t="s">
        <v>27</v>
      </c>
      <c r="B813" s="58" t="s">
        <v>26</v>
      </c>
      <c r="C813" s="59">
        <v>41184</v>
      </c>
      <c r="D813" s="60">
        <v>329.95</v>
      </c>
      <c r="E813" s="61">
        <v>12</v>
      </c>
      <c r="F813" s="60">
        <f t="shared" si="24"/>
        <v>3959.3999999999996</v>
      </c>
      <c r="G813" s="60"/>
      <c r="H813" s="60">
        <f t="shared" si="25"/>
        <v>3959.3999999999996</v>
      </c>
    </row>
    <row r="814" spans="1:8" ht="15" x14ac:dyDescent="0.2">
      <c r="A814" s="58" t="s">
        <v>31</v>
      </c>
      <c r="B814" s="58" t="s">
        <v>26</v>
      </c>
      <c r="C814" s="59">
        <v>41185</v>
      </c>
      <c r="D814" s="60">
        <v>139.94999999999999</v>
      </c>
      <c r="E814" s="61">
        <v>6</v>
      </c>
      <c r="F814" s="60">
        <f t="shared" si="24"/>
        <v>839.69999999999993</v>
      </c>
      <c r="G814" s="60"/>
      <c r="H814" s="60">
        <f t="shared" si="25"/>
        <v>839.69999999999993</v>
      </c>
    </row>
    <row r="815" spans="1:8" ht="15" x14ac:dyDescent="0.2">
      <c r="A815" s="58" t="s">
        <v>31</v>
      </c>
      <c r="B815" s="58" t="s">
        <v>34</v>
      </c>
      <c r="C815" s="59">
        <v>41185</v>
      </c>
      <c r="D815" s="60">
        <v>139.94999999999999</v>
      </c>
      <c r="E815" s="61">
        <v>14</v>
      </c>
      <c r="F815" s="60">
        <f t="shared" si="24"/>
        <v>1959.2999999999997</v>
      </c>
      <c r="G815" s="60"/>
      <c r="H815" s="60">
        <f t="shared" si="25"/>
        <v>1959.2999999999997</v>
      </c>
    </row>
    <row r="816" spans="1:8" ht="15" x14ac:dyDescent="0.2">
      <c r="A816" s="58" t="s">
        <v>32</v>
      </c>
      <c r="B816" s="58" t="s">
        <v>33</v>
      </c>
      <c r="C816" s="59">
        <v>41185</v>
      </c>
      <c r="D816" s="60">
        <v>649.99</v>
      </c>
      <c r="E816" s="61">
        <v>15</v>
      </c>
      <c r="F816" s="60">
        <f t="shared" si="24"/>
        <v>9749.85</v>
      </c>
      <c r="G816" s="60"/>
      <c r="H816" s="60">
        <f t="shared" si="25"/>
        <v>9749.85</v>
      </c>
    </row>
    <row r="817" spans="1:8" ht="15" x14ac:dyDescent="0.2">
      <c r="A817" s="58" t="s">
        <v>27</v>
      </c>
      <c r="B817" s="58" t="s">
        <v>34</v>
      </c>
      <c r="C817" s="59">
        <v>41185</v>
      </c>
      <c r="D817" s="60">
        <v>329.95</v>
      </c>
      <c r="E817" s="61">
        <v>1</v>
      </c>
      <c r="F817" s="60">
        <f t="shared" si="24"/>
        <v>329.95</v>
      </c>
      <c r="G817" s="60"/>
      <c r="H817" s="60">
        <f t="shared" si="25"/>
        <v>329.95</v>
      </c>
    </row>
    <row r="818" spans="1:8" ht="15" x14ac:dyDescent="0.2">
      <c r="A818" s="58" t="s">
        <v>31</v>
      </c>
      <c r="B818" s="58" t="s">
        <v>34</v>
      </c>
      <c r="C818" s="59">
        <v>41186</v>
      </c>
      <c r="D818" s="60">
        <v>139.94999999999999</v>
      </c>
      <c r="E818" s="61">
        <v>12</v>
      </c>
      <c r="F818" s="60">
        <f t="shared" si="24"/>
        <v>1679.3999999999999</v>
      </c>
      <c r="G818" s="60"/>
      <c r="H818" s="60">
        <f t="shared" si="25"/>
        <v>1679.3999999999999</v>
      </c>
    </row>
    <row r="819" spans="1:8" ht="15" x14ac:dyDescent="0.2">
      <c r="A819" s="58" t="s">
        <v>31</v>
      </c>
      <c r="B819" s="58" t="s">
        <v>26</v>
      </c>
      <c r="C819" s="59">
        <v>41187</v>
      </c>
      <c r="D819" s="60">
        <v>139.94999999999999</v>
      </c>
      <c r="E819" s="61">
        <v>8</v>
      </c>
      <c r="F819" s="60">
        <f t="shared" si="24"/>
        <v>1119.5999999999999</v>
      </c>
      <c r="G819" s="60"/>
      <c r="H819" s="60">
        <f t="shared" si="25"/>
        <v>1119.5999999999999</v>
      </c>
    </row>
    <row r="820" spans="1:8" ht="15" x14ac:dyDescent="0.2">
      <c r="A820" s="58" t="s">
        <v>31</v>
      </c>
      <c r="B820" s="58" t="s">
        <v>30</v>
      </c>
      <c r="C820" s="59">
        <v>41188</v>
      </c>
      <c r="D820" s="60">
        <v>139.94999999999999</v>
      </c>
      <c r="E820" s="61">
        <v>10</v>
      </c>
      <c r="F820" s="60">
        <f t="shared" si="24"/>
        <v>1399.5</v>
      </c>
      <c r="G820" s="60"/>
      <c r="H820" s="60">
        <f t="shared" si="25"/>
        <v>1399.5</v>
      </c>
    </row>
    <row r="821" spans="1:8" ht="15" x14ac:dyDescent="0.2">
      <c r="A821" s="58" t="s">
        <v>25</v>
      </c>
      <c r="B821" s="58" t="s">
        <v>30</v>
      </c>
      <c r="C821" s="59">
        <v>41190</v>
      </c>
      <c r="D821" s="60">
        <v>299.95</v>
      </c>
      <c r="E821" s="61">
        <v>4</v>
      </c>
      <c r="F821" s="60">
        <f t="shared" si="24"/>
        <v>1199.8</v>
      </c>
      <c r="G821" s="60"/>
      <c r="H821" s="60">
        <f t="shared" si="25"/>
        <v>1199.8</v>
      </c>
    </row>
    <row r="822" spans="1:8" ht="15" x14ac:dyDescent="0.2">
      <c r="A822" s="58" t="s">
        <v>27</v>
      </c>
      <c r="B822" s="58" t="s">
        <v>34</v>
      </c>
      <c r="C822" s="59">
        <v>41190</v>
      </c>
      <c r="D822" s="60">
        <v>329.95</v>
      </c>
      <c r="E822" s="61">
        <v>1</v>
      </c>
      <c r="F822" s="60">
        <f t="shared" si="24"/>
        <v>329.95</v>
      </c>
      <c r="G822" s="60"/>
      <c r="H822" s="60">
        <f t="shared" si="25"/>
        <v>329.95</v>
      </c>
    </row>
    <row r="823" spans="1:8" ht="15" x14ac:dyDescent="0.2">
      <c r="A823" s="58" t="s">
        <v>32</v>
      </c>
      <c r="B823" s="58" t="s">
        <v>33</v>
      </c>
      <c r="C823" s="59">
        <v>41191</v>
      </c>
      <c r="D823" s="60">
        <v>649.99</v>
      </c>
      <c r="E823" s="61">
        <v>3</v>
      </c>
      <c r="F823" s="60">
        <f t="shared" si="24"/>
        <v>1949.97</v>
      </c>
      <c r="G823" s="60"/>
      <c r="H823" s="60">
        <f t="shared" si="25"/>
        <v>1949.97</v>
      </c>
    </row>
    <row r="824" spans="1:8" ht="15" x14ac:dyDescent="0.2">
      <c r="A824" s="58" t="s">
        <v>25</v>
      </c>
      <c r="B824" s="58" t="s">
        <v>33</v>
      </c>
      <c r="C824" s="59">
        <v>41195</v>
      </c>
      <c r="D824" s="60">
        <v>299.95</v>
      </c>
      <c r="E824" s="61">
        <v>8</v>
      </c>
      <c r="F824" s="60">
        <f t="shared" si="24"/>
        <v>2399.6</v>
      </c>
      <c r="G824" s="60"/>
      <c r="H824" s="60">
        <f t="shared" si="25"/>
        <v>2399.6</v>
      </c>
    </row>
    <row r="825" spans="1:8" ht="15" x14ac:dyDescent="0.2">
      <c r="A825" s="58" t="s">
        <v>32</v>
      </c>
      <c r="B825" s="58" t="s">
        <v>26</v>
      </c>
      <c r="C825" s="59">
        <v>41197</v>
      </c>
      <c r="D825" s="60">
        <v>649.99</v>
      </c>
      <c r="E825" s="61">
        <v>11</v>
      </c>
      <c r="F825" s="60">
        <f t="shared" si="24"/>
        <v>7149.89</v>
      </c>
      <c r="G825" s="60"/>
      <c r="H825" s="60">
        <f t="shared" si="25"/>
        <v>7149.89</v>
      </c>
    </row>
    <row r="826" spans="1:8" ht="15" x14ac:dyDescent="0.2">
      <c r="A826" s="58" t="s">
        <v>25</v>
      </c>
      <c r="B826" s="58" t="s">
        <v>28</v>
      </c>
      <c r="C826" s="59">
        <v>41201</v>
      </c>
      <c r="D826" s="60">
        <v>299.95</v>
      </c>
      <c r="E826" s="61">
        <v>1</v>
      </c>
      <c r="F826" s="60">
        <f t="shared" si="24"/>
        <v>299.95</v>
      </c>
      <c r="G826" s="60"/>
      <c r="H826" s="60">
        <f t="shared" si="25"/>
        <v>299.95</v>
      </c>
    </row>
    <row r="827" spans="1:8" ht="15" x14ac:dyDescent="0.2">
      <c r="A827" s="58" t="s">
        <v>27</v>
      </c>
      <c r="B827" s="58" t="s">
        <v>30</v>
      </c>
      <c r="C827" s="59">
        <v>41201</v>
      </c>
      <c r="D827" s="60">
        <v>329.95</v>
      </c>
      <c r="E827" s="61">
        <v>6</v>
      </c>
      <c r="F827" s="60">
        <f t="shared" si="24"/>
        <v>1979.6999999999998</v>
      </c>
      <c r="G827" s="60"/>
      <c r="H827" s="60">
        <f t="shared" si="25"/>
        <v>1979.6999999999998</v>
      </c>
    </row>
    <row r="828" spans="1:8" ht="15" x14ac:dyDescent="0.2">
      <c r="A828" s="58" t="s">
        <v>31</v>
      </c>
      <c r="B828" s="58" t="s">
        <v>28</v>
      </c>
      <c r="C828" s="59">
        <v>41202</v>
      </c>
      <c r="D828" s="60">
        <v>139.94999999999999</v>
      </c>
      <c r="E828" s="61">
        <v>1</v>
      </c>
      <c r="F828" s="60">
        <f t="shared" si="24"/>
        <v>139.94999999999999</v>
      </c>
      <c r="G828" s="60"/>
      <c r="H828" s="60">
        <f t="shared" si="25"/>
        <v>139.94999999999999</v>
      </c>
    </row>
    <row r="829" spans="1:8" ht="15" x14ac:dyDescent="0.2">
      <c r="A829" s="58" t="s">
        <v>27</v>
      </c>
      <c r="B829" s="58" t="s">
        <v>26</v>
      </c>
      <c r="C829" s="59">
        <v>41202</v>
      </c>
      <c r="D829" s="60">
        <v>329.95</v>
      </c>
      <c r="E829" s="61">
        <v>18</v>
      </c>
      <c r="F829" s="60">
        <f t="shared" si="24"/>
        <v>5939.0999999999995</v>
      </c>
      <c r="G829" s="60"/>
      <c r="H829" s="60">
        <f t="shared" si="25"/>
        <v>5939.0999999999995</v>
      </c>
    </row>
    <row r="830" spans="1:8" ht="15" x14ac:dyDescent="0.2">
      <c r="A830" s="58" t="s">
        <v>27</v>
      </c>
      <c r="B830" s="58" t="s">
        <v>26</v>
      </c>
      <c r="C830" s="59">
        <v>41204</v>
      </c>
      <c r="D830" s="60">
        <v>329.95</v>
      </c>
      <c r="E830" s="61">
        <v>16</v>
      </c>
      <c r="F830" s="60">
        <f t="shared" si="24"/>
        <v>5279.2</v>
      </c>
      <c r="G830" s="60"/>
      <c r="H830" s="60">
        <f t="shared" si="25"/>
        <v>5279.2</v>
      </c>
    </row>
    <row r="831" spans="1:8" ht="15" x14ac:dyDescent="0.2">
      <c r="A831" s="58" t="s">
        <v>31</v>
      </c>
      <c r="B831" s="58" t="s">
        <v>26</v>
      </c>
      <c r="C831" s="59">
        <v>41205</v>
      </c>
      <c r="D831" s="60">
        <v>139.94999999999999</v>
      </c>
      <c r="E831" s="61">
        <v>18</v>
      </c>
      <c r="F831" s="60">
        <f t="shared" si="24"/>
        <v>2519.1</v>
      </c>
      <c r="G831" s="60"/>
      <c r="H831" s="60">
        <f t="shared" si="25"/>
        <v>2519.1</v>
      </c>
    </row>
    <row r="832" spans="1:8" ht="15" x14ac:dyDescent="0.2">
      <c r="A832" s="58" t="s">
        <v>29</v>
      </c>
      <c r="B832" s="58" t="s">
        <v>33</v>
      </c>
      <c r="C832" s="59">
        <v>41205</v>
      </c>
      <c r="D832" s="60">
        <v>64.95</v>
      </c>
      <c r="E832" s="61">
        <v>8</v>
      </c>
      <c r="F832" s="60">
        <f t="shared" si="24"/>
        <v>519.6</v>
      </c>
      <c r="G832" s="60"/>
      <c r="H832" s="60">
        <f t="shared" si="25"/>
        <v>519.6</v>
      </c>
    </row>
    <row r="833" spans="1:8" ht="15" x14ac:dyDescent="0.2">
      <c r="A833" s="58" t="s">
        <v>32</v>
      </c>
      <c r="B833" s="58" t="s">
        <v>28</v>
      </c>
      <c r="C833" s="59">
        <v>41205</v>
      </c>
      <c r="D833" s="60">
        <v>649.99</v>
      </c>
      <c r="E833" s="61">
        <v>13</v>
      </c>
      <c r="F833" s="60">
        <f t="shared" si="24"/>
        <v>8449.8700000000008</v>
      </c>
      <c r="G833" s="60"/>
      <c r="H833" s="60">
        <f t="shared" si="25"/>
        <v>8449.8700000000008</v>
      </c>
    </row>
    <row r="834" spans="1:8" ht="15" x14ac:dyDescent="0.2">
      <c r="A834" s="58" t="s">
        <v>32</v>
      </c>
      <c r="B834" s="58" t="s">
        <v>28</v>
      </c>
      <c r="C834" s="59">
        <v>41205</v>
      </c>
      <c r="D834" s="60">
        <v>649.99</v>
      </c>
      <c r="E834" s="61">
        <v>5</v>
      </c>
      <c r="F834" s="60">
        <f t="shared" si="24"/>
        <v>3249.95</v>
      </c>
      <c r="G834" s="60"/>
      <c r="H834" s="60">
        <f t="shared" si="25"/>
        <v>3249.95</v>
      </c>
    </row>
    <row r="835" spans="1:8" ht="15" x14ac:dyDescent="0.2">
      <c r="A835" s="58" t="s">
        <v>31</v>
      </c>
      <c r="B835" s="58" t="s">
        <v>30</v>
      </c>
      <c r="C835" s="59">
        <v>41208</v>
      </c>
      <c r="D835" s="60">
        <v>139.94999999999999</v>
      </c>
      <c r="E835" s="61">
        <v>2</v>
      </c>
      <c r="F835" s="60">
        <f t="shared" si="24"/>
        <v>279.89999999999998</v>
      </c>
      <c r="G835" s="60"/>
      <c r="H835" s="60">
        <f t="shared" si="25"/>
        <v>279.89999999999998</v>
      </c>
    </row>
    <row r="836" spans="1:8" ht="15" x14ac:dyDescent="0.2">
      <c r="A836" s="58" t="s">
        <v>31</v>
      </c>
      <c r="B836" s="58" t="s">
        <v>28</v>
      </c>
      <c r="C836" s="59">
        <v>41209</v>
      </c>
      <c r="D836" s="60">
        <v>139.94999999999999</v>
      </c>
      <c r="E836" s="61">
        <v>13</v>
      </c>
      <c r="F836" s="60">
        <f t="shared" si="24"/>
        <v>1819.35</v>
      </c>
      <c r="G836" s="60"/>
      <c r="H836" s="60">
        <f t="shared" si="25"/>
        <v>1819.35</v>
      </c>
    </row>
    <row r="837" spans="1:8" ht="15" x14ac:dyDescent="0.2">
      <c r="A837" s="58" t="s">
        <v>32</v>
      </c>
      <c r="B837" s="58" t="s">
        <v>26</v>
      </c>
      <c r="C837" s="59">
        <v>41211</v>
      </c>
      <c r="D837" s="60">
        <v>649.99</v>
      </c>
      <c r="E837" s="61">
        <v>8</v>
      </c>
      <c r="F837" s="60">
        <f t="shared" si="24"/>
        <v>5199.92</v>
      </c>
      <c r="G837" s="60"/>
      <c r="H837" s="60">
        <f t="shared" si="25"/>
        <v>5199.92</v>
      </c>
    </row>
    <row r="838" spans="1:8" ht="15" x14ac:dyDescent="0.2">
      <c r="A838" s="58" t="s">
        <v>25</v>
      </c>
      <c r="B838" s="58" t="s">
        <v>28</v>
      </c>
      <c r="C838" s="59">
        <v>41212</v>
      </c>
      <c r="D838" s="60">
        <v>299.95</v>
      </c>
      <c r="E838" s="61">
        <v>11</v>
      </c>
      <c r="F838" s="60">
        <f t="shared" si="24"/>
        <v>3299.45</v>
      </c>
      <c r="G838" s="60"/>
      <c r="H838" s="60">
        <f t="shared" si="25"/>
        <v>3299.45</v>
      </c>
    </row>
    <row r="839" spans="1:8" ht="15" x14ac:dyDescent="0.2">
      <c r="A839" s="58" t="s">
        <v>32</v>
      </c>
      <c r="B839" s="58" t="s">
        <v>30</v>
      </c>
      <c r="C839" s="59">
        <v>41212</v>
      </c>
      <c r="D839" s="60">
        <v>649.99</v>
      </c>
      <c r="E839" s="61">
        <v>7</v>
      </c>
      <c r="F839" s="60">
        <f t="shared" ref="F839:F902" si="26">D839*E839</f>
        <v>4549.93</v>
      </c>
      <c r="G839" s="60"/>
      <c r="H839" s="60">
        <f t="shared" ref="H839:H902" si="27">F839+G839</f>
        <v>4549.93</v>
      </c>
    </row>
    <row r="840" spans="1:8" ht="15" x14ac:dyDescent="0.2">
      <c r="A840" s="58" t="s">
        <v>27</v>
      </c>
      <c r="B840" s="58" t="s">
        <v>34</v>
      </c>
      <c r="C840" s="59">
        <v>41212</v>
      </c>
      <c r="D840" s="60">
        <v>329.95</v>
      </c>
      <c r="E840" s="61">
        <v>11</v>
      </c>
      <c r="F840" s="60">
        <f t="shared" si="26"/>
        <v>3629.45</v>
      </c>
      <c r="G840" s="60"/>
      <c r="H840" s="60">
        <f t="shared" si="27"/>
        <v>3629.45</v>
      </c>
    </row>
    <row r="841" spans="1:8" ht="15" x14ac:dyDescent="0.2">
      <c r="A841" s="58" t="s">
        <v>29</v>
      </c>
      <c r="B841" s="58" t="s">
        <v>30</v>
      </c>
      <c r="C841" s="59">
        <v>41213</v>
      </c>
      <c r="D841" s="60">
        <v>64.95</v>
      </c>
      <c r="E841" s="61">
        <v>1</v>
      </c>
      <c r="F841" s="60">
        <f t="shared" si="26"/>
        <v>64.95</v>
      </c>
      <c r="G841" s="60"/>
      <c r="H841" s="60">
        <f t="shared" si="27"/>
        <v>64.95</v>
      </c>
    </row>
    <row r="842" spans="1:8" ht="15" x14ac:dyDescent="0.2">
      <c r="A842" s="58" t="s">
        <v>32</v>
      </c>
      <c r="B842" s="58" t="s">
        <v>30</v>
      </c>
      <c r="C842" s="59">
        <v>41213</v>
      </c>
      <c r="D842" s="60">
        <v>649.99</v>
      </c>
      <c r="E842" s="61">
        <v>13</v>
      </c>
      <c r="F842" s="60">
        <f t="shared" si="26"/>
        <v>8449.8700000000008</v>
      </c>
      <c r="G842" s="60"/>
      <c r="H842" s="60">
        <f t="shared" si="27"/>
        <v>8449.8700000000008</v>
      </c>
    </row>
    <row r="843" spans="1:8" ht="15" x14ac:dyDescent="0.2">
      <c r="A843" s="58" t="s">
        <v>27</v>
      </c>
      <c r="B843" s="58" t="s">
        <v>28</v>
      </c>
      <c r="C843" s="59">
        <v>41213</v>
      </c>
      <c r="D843" s="60">
        <v>329.95</v>
      </c>
      <c r="E843" s="61">
        <v>8</v>
      </c>
      <c r="F843" s="60">
        <f t="shared" si="26"/>
        <v>2639.6</v>
      </c>
      <c r="G843" s="60"/>
      <c r="H843" s="60">
        <f t="shared" si="27"/>
        <v>2639.6</v>
      </c>
    </row>
    <row r="844" spans="1:8" ht="15" x14ac:dyDescent="0.2">
      <c r="A844" s="58" t="s">
        <v>31</v>
      </c>
      <c r="B844" s="58" t="s">
        <v>33</v>
      </c>
      <c r="C844" s="59">
        <v>41214</v>
      </c>
      <c r="D844" s="60">
        <v>139.94999999999999</v>
      </c>
      <c r="E844" s="61">
        <v>7</v>
      </c>
      <c r="F844" s="60">
        <f t="shared" si="26"/>
        <v>979.64999999999986</v>
      </c>
      <c r="G844" s="60"/>
      <c r="H844" s="60">
        <f t="shared" si="27"/>
        <v>979.64999999999986</v>
      </c>
    </row>
    <row r="845" spans="1:8" ht="15" x14ac:dyDescent="0.2">
      <c r="A845" s="58" t="s">
        <v>25</v>
      </c>
      <c r="B845" s="58" t="s">
        <v>26</v>
      </c>
      <c r="C845" s="59">
        <v>41214</v>
      </c>
      <c r="D845" s="60">
        <v>299.95</v>
      </c>
      <c r="E845" s="61">
        <v>17</v>
      </c>
      <c r="F845" s="60">
        <f t="shared" si="26"/>
        <v>5099.1499999999996</v>
      </c>
      <c r="G845" s="60"/>
      <c r="H845" s="60">
        <f t="shared" si="27"/>
        <v>5099.1499999999996</v>
      </c>
    </row>
    <row r="846" spans="1:8" ht="15" x14ac:dyDescent="0.2">
      <c r="A846" s="58" t="s">
        <v>32</v>
      </c>
      <c r="B846" s="58" t="s">
        <v>30</v>
      </c>
      <c r="C846" s="59">
        <v>41214</v>
      </c>
      <c r="D846" s="60">
        <v>649.99</v>
      </c>
      <c r="E846" s="61">
        <v>2</v>
      </c>
      <c r="F846" s="60">
        <f t="shared" si="26"/>
        <v>1299.98</v>
      </c>
      <c r="G846" s="60"/>
      <c r="H846" s="60">
        <f t="shared" si="27"/>
        <v>1299.98</v>
      </c>
    </row>
    <row r="847" spans="1:8" ht="15" x14ac:dyDescent="0.2">
      <c r="A847" s="58" t="s">
        <v>25</v>
      </c>
      <c r="B847" s="58" t="s">
        <v>33</v>
      </c>
      <c r="C847" s="59">
        <v>41215</v>
      </c>
      <c r="D847" s="60">
        <v>299.95</v>
      </c>
      <c r="E847" s="61">
        <v>6</v>
      </c>
      <c r="F847" s="60">
        <f t="shared" si="26"/>
        <v>1799.6999999999998</v>
      </c>
      <c r="G847" s="60"/>
      <c r="H847" s="60">
        <f t="shared" si="27"/>
        <v>1799.6999999999998</v>
      </c>
    </row>
    <row r="848" spans="1:8" ht="15" x14ac:dyDescent="0.2">
      <c r="A848" s="58" t="s">
        <v>31</v>
      </c>
      <c r="B848" s="58" t="s">
        <v>26</v>
      </c>
      <c r="C848" s="59">
        <v>41216</v>
      </c>
      <c r="D848" s="60">
        <v>139.94999999999999</v>
      </c>
      <c r="E848" s="61">
        <v>9</v>
      </c>
      <c r="F848" s="60">
        <f t="shared" si="26"/>
        <v>1259.55</v>
      </c>
      <c r="G848" s="60"/>
      <c r="H848" s="60">
        <f t="shared" si="27"/>
        <v>1259.55</v>
      </c>
    </row>
    <row r="849" spans="1:8" ht="15" x14ac:dyDescent="0.2">
      <c r="A849" s="58" t="s">
        <v>31</v>
      </c>
      <c r="B849" s="58" t="s">
        <v>34</v>
      </c>
      <c r="C849" s="59">
        <v>41216</v>
      </c>
      <c r="D849" s="60">
        <v>139.94999999999999</v>
      </c>
      <c r="E849" s="61">
        <v>9</v>
      </c>
      <c r="F849" s="60">
        <f t="shared" si="26"/>
        <v>1259.55</v>
      </c>
      <c r="G849" s="60"/>
      <c r="H849" s="60">
        <f t="shared" si="27"/>
        <v>1259.55</v>
      </c>
    </row>
    <row r="850" spans="1:8" ht="15" x14ac:dyDescent="0.2">
      <c r="A850" s="58" t="s">
        <v>31</v>
      </c>
      <c r="B850" s="58" t="s">
        <v>28</v>
      </c>
      <c r="C850" s="59">
        <v>41219</v>
      </c>
      <c r="D850" s="60">
        <v>139.94999999999999</v>
      </c>
      <c r="E850" s="61">
        <v>13</v>
      </c>
      <c r="F850" s="60">
        <f t="shared" si="26"/>
        <v>1819.35</v>
      </c>
      <c r="G850" s="60"/>
      <c r="H850" s="60">
        <f t="shared" si="27"/>
        <v>1819.35</v>
      </c>
    </row>
    <row r="851" spans="1:8" ht="15" x14ac:dyDescent="0.2">
      <c r="A851" s="58" t="s">
        <v>29</v>
      </c>
      <c r="B851" s="58" t="s">
        <v>33</v>
      </c>
      <c r="C851" s="59">
        <v>41219</v>
      </c>
      <c r="D851" s="60">
        <v>64.95</v>
      </c>
      <c r="E851" s="61">
        <v>1</v>
      </c>
      <c r="F851" s="60">
        <f t="shared" si="26"/>
        <v>64.95</v>
      </c>
      <c r="G851" s="60"/>
      <c r="H851" s="60">
        <f t="shared" si="27"/>
        <v>64.95</v>
      </c>
    </row>
    <row r="852" spans="1:8" ht="15" x14ac:dyDescent="0.2">
      <c r="A852" s="58" t="s">
        <v>25</v>
      </c>
      <c r="B852" s="58" t="s">
        <v>33</v>
      </c>
      <c r="C852" s="59">
        <v>41219</v>
      </c>
      <c r="D852" s="60">
        <v>299.95</v>
      </c>
      <c r="E852" s="61">
        <v>10</v>
      </c>
      <c r="F852" s="60">
        <f t="shared" si="26"/>
        <v>2999.5</v>
      </c>
      <c r="G852" s="60"/>
      <c r="H852" s="60">
        <f t="shared" si="27"/>
        <v>2999.5</v>
      </c>
    </row>
    <row r="853" spans="1:8" ht="15" x14ac:dyDescent="0.2">
      <c r="A853" s="58" t="s">
        <v>32</v>
      </c>
      <c r="B853" s="58" t="s">
        <v>33</v>
      </c>
      <c r="C853" s="59">
        <v>41220</v>
      </c>
      <c r="D853" s="60">
        <v>649.99</v>
      </c>
      <c r="E853" s="61">
        <v>1</v>
      </c>
      <c r="F853" s="60">
        <f t="shared" si="26"/>
        <v>649.99</v>
      </c>
      <c r="G853" s="60"/>
      <c r="H853" s="60">
        <f t="shared" si="27"/>
        <v>649.99</v>
      </c>
    </row>
    <row r="854" spans="1:8" ht="15" x14ac:dyDescent="0.2">
      <c r="A854" s="58" t="s">
        <v>32</v>
      </c>
      <c r="B854" s="58" t="s">
        <v>30</v>
      </c>
      <c r="C854" s="59">
        <v>41221</v>
      </c>
      <c r="D854" s="60">
        <v>649.99</v>
      </c>
      <c r="E854" s="61">
        <v>7</v>
      </c>
      <c r="F854" s="60">
        <f t="shared" si="26"/>
        <v>4549.93</v>
      </c>
      <c r="G854" s="60"/>
      <c r="H854" s="60">
        <f t="shared" si="27"/>
        <v>4549.93</v>
      </c>
    </row>
    <row r="855" spans="1:8" ht="15" x14ac:dyDescent="0.2">
      <c r="A855" s="58" t="s">
        <v>31</v>
      </c>
      <c r="B855" s="58" t="s">
        <v>33</v>
      </c>
      <c r="C855" s="59">
        <v>41222</v>
      </c>
      <c r="D855" s="60">
        <v>139.94999999999999</v>
      </c>
      <c r="E855" s="61">
        <v>6</v>
      </c>
      <c r="F855" s="60">
        <f t="shared" si="26"/>
        <v>839.69999999999993</v>
      </c>
      <c r="G855" s="60"/>
      <c r="H855" s="60">
        <f t="shared" si="27"/>
        <v>839.69999999999993</v>
      </c>
    </row>
    <row r="856" spans="1:8" ht="15" x14ac:dyDescent="0.2">
      <c r="A856" s="58" t="s">
        <v>27</v>
      </c>
      <c r="B856" s="58" t="s">
        <v>30</v>
      </c>
      <c r="C856" s="59">
        <v>41222</v>
      </c>
      <c r="D856" s="60">
        <v>329.95</v>
      </c>
      <c r="E856" s="61">
        <v>10</v>
      </c>
      <c r="F856" s="60">
        <f t="shared" si="26"/>
        <v>3299.5</v>
      </c>
      <c r="G856" s="60"/>
      <c r="H856" s="60">
        <f t="shared" si="27"/>
        <v>3299.5</v>
      </c>
    </row>
    <row r="857" spans="1:8" ht="15" x14ac:dyDescent="0.2">
      <c r="A857" s="58" t="s">
        <v>25</v>
      </c>
      <c r="B857" s="58" t="s">
        <v>33</v>
      </c>
      <c r="C857" s="59">
        <v>41223</v>
      </c>
      <c r="D857" s="60">
        <v>299.95</v>
      </c>
      <c r="E857" s="61">
        <v>13</v>
      </c>
      <c r="F857" s="60">
        <f t="shared" si="26"/>
        <v>3899.35</v>
      </c>
      <c r="G857" s="60"/>
      <c r="H857" s="60">
        <f t="shared" si="27"/>
        <v>3899.35</v>
      </c>
    </row>
    <row r="858" spans="1:8" ht="15" x14ac:dyDescent="0.2">
      <c r="A858" s="58" t="s">
        <v>27</v>
      </c>
      <c r="B858" s="58" t="s">
        <v>30</v>
      </c>
      <c r="C858" s="59">
        <v>41223</v>
      </c>
      <c r="D858" s="60">
        <v>329.95</v>
      </c>
      <c r="E858" s="61">
        <v>2</v>
      </c>
      <c r="F858" s="60">
        <f t="shared" si="26"/>
        <v>659.9</v>
      </c>
      <c r="G858" s="60"/>
      <c r="H858" s="60">
        <f t="shared" si="27"/>
        <v>659.9</v>
      </c>
    </row>
    <row r="859" spans="1:8" ht="15" x14ac:dyDescent="0.2">
      <c r="A859" s="58" t="s">
        <v>31</v>
      </c>
      <c r="B859" s="58" t="s">
        <v>34</v>
      </c>
      <c r="C859" s="59">
        <v>41226</v>
      </c>
      <c r="D859" s="60">
        <v>139.94999999999999</v>
      </c>
      <c r="E859" s="61">
        <v>8</v>
      </c>
      <c r="F859" s="60">
        <f t="shared" si="26"/>
        <v>1119.5999999999999</v>
      </c>
      <c r="G859" s="60"/>
      <c r="H859" s="60">
        <f t="shared" si="27"/>
        <v>1119.5999999999999</v>
      </c>
    </row>
    <row r="860" spans="1:8" ht="15" x14ac:dyDescent="0.2">
      <c r="A860" s="58" t="s">
        <v>27</v>
      </c>
      <c r="B860" s="58" t="s">
        <v>34</v>
      </c>
      <c r="C860" s="59">
        <v>41226</v>
      </c>
      <c r="D860" s="60">
        <v>329.95</v>
      </c>
      <c r="E860" s="61">
        <v>3</v>
      </c>
      <c r="F860" s="60">
        <f t="shared" si="26"/>
        <v>989.84999999999991</v>
      </c>
      <c r="G860" s="60"/>
      <c r="H860" s="60">
        <f t="shared" si="27"/>
        <v>989.84999999999991</v>
      </c>
    </row>
    <row r="861" spans="1:8" ht="15" x14ac:dyDescent="0.2">
      <c r="A861" s="58" t="s">
        <v>29</v>
      </c>
      <c r="B861" s="58" t="s">
        <v>33</v>
      </c>
      <c r="C861" s="59">
        <v>41227</v>
      </c>
      <c r="D861" s="60">
        <v>64.95</v>
      </c>
      <c r="E861" s="61">
        <v>12</v>
      </c>
      <c r="F861" s="60">
        <f t="shared" si="26"/>
        <v>779.40000000000009</v>
      </c>
      <c r="G861" s="60"/>
      <c r="H861" s="60">
        <f t="shared" si="27"/>
        <v>779.40000000000009</v>
      </c>
    </row>
    <row r="862" spans="1:8" ht="15" x14ac:dyDescent="0.2">
      <c r="A862" s="58" t="s">
        <v>32</v>
      </c>
      <c r="B862" s="58" t="s">
        <v>26</v>
      </c>
      <c r="C862" s="59">
        <v>41227</v>
      </c>
      <c r="D862" s="60">
        <v>649.99</v>
      </c>
      <c r="E862" s="61">
        <v>19</v>
      </c>
      <c r="F862" s="60">
        <f t="shared" si="26"/>
        <v>12349.81</v>
      </c>
      <c r="G862" s="60"/>
      <c r="H862" s="60">
        <f t="shared" si="27"/>
        <v>12349.81</v>
      </c>
    </row>
    <row r="863" spans="1:8" ht="15" x14ac:dyDescent="0.2">
      <c r="A863" s="58" t="s">
        <v>32</v>
      </c>
      <c r="B863" s="58" t="s">
        <v>34</v>
      </c>
      <c r="C863" s="59">
        <v>41227</v>
      </c>
      <c r="D863" s="60">
        <v>649.99</v>
      </c>
      <c r="E863" s="61">
        <v>3</v>
      </c>
      <c r="F863" s="60">
        <f t="shared" si="26"/>
        <v>1949.97</v>
      </c>
      <c r="G863" s="60"/>
      <c r="H863" s="60">
        <f t="shared" si="27"/>
        <v>1949.97</v>
      </c>
    </row>
    <row r="864" spans="1:8" ht="15" x14ac:dyDescent="0.2">
      <c r="A864" s="58" t="s">
        <v>31</v>
      </c>
      <c r="B864" s="58" t="s">
        <v>28</v>
      </c>
      <c r="C864" s="59">
        <v>41228</v>
      </c>
      <c r="D864" s="60">
        <v>139.94999999999999</v>
      </c>
      <c r="E864" s="61">
        <v>3</v>
      </c>
      <c r="F864" s="60">
        <f t="shared" si="26"/>
        <v>419.84999999999997</v>
      </c>
      <c r="G864" s="60"/>
      <c r="H864" s="60">
        <f t="shared" si="27"/>
        <v>419.84999999999997</v>
      </c>
    </row>
    <row r="865" spans="1:8" ht="15" x14ac:dyDescent="0.2">
      <c r="A865" s="58" t="s">
        <v>31</v>
      </c>
      <c r="B865" s="58" t="s">
        <v>34</v>
      </c>
      <c r="C865" s="59">
        <v>41229</v>
      </c>
      <c r="D865" s="60">
        <v>139.94999999999999</v>
      </c>
      <c r="E865" s="61">
        <v>3</v>
      </c>
      <c r="F865" s="60">
        <f t="shared" si="26"/>
        <v>419.84999999999997</v>
      </c>
      <c r="G865" s="60"/>
      <c r="H865" s="60">
        <f t="shared" si="27"/>
        <v>419.84999999999997</v>
      </c>
    </row>
    <row r="866" spans="1:8" ht="15" x14ac:dyDescent="0.2">
      <c r="A866" s="58" t="s">
        <v>25</v>
      </c>
      <c r="B866" s="58" t="s">
        <v>28</v>
      </c>
      <c r="C866" s="59">
        <v>41230</v>
      </c>
      <c r="D866" s="60">
        <v>299.95</v>
      </c>
      <c r="E866" s="61">
        <v>7</v>
      </c>
      <c r="F866" s="60">
        <f t="shared" si="26"/>
        <v>2099.65</v>
      </c>
      <c r="G866" s="60"/>
      <c r="H866" s="60">
        <f t="shared" si="27"/>
        <v>2099.65</v>
      </c>
    </row>
    <row r="867" spans="1:8" ht="15" x14ac:dyDescent="0.2">
      <c r="A867" s="58" t="s">
        <v>32</v>
      </c>
      <c r="B867" s="58" t="s">
        <v>30</v>
      </c>
      <c r="C867" s="59">
        <v>41232</v>
      </c>
      <c r="D867" s="60">
        <v>649.99</v>
      </c>
      <c r="E867" s="61">
        <v>10</v>
      </c>
      <c r="F867" s="60">
        <f t="shared" si="26"/>
        <v>6499.9</v>
      </c>
      <c r="G867" s="60"/>
      <c r="H867" s="60">
        <f t="shared" si="27"/>
        <v>6499.9</v>
      </c>
    </row>
    <row r="868" spans="1:8" ht="15" x14ac:dyDescent="0.2">
      <c r="A868" s="58" t="s">
        <v>32</v>
      </c>
      <c r="B868" s="58" t="s">
        <v>28</v>
      </c>
      <c r="C868" s="59">
        <v>41232</v>
      </c>
      <c r="D868" s="60">
        <v>649.99</v>
      </c>
      <c r="E868" s="61">
        <v>1</v>
      </c>
      <c r="F868" s="60">
        <f t="shared" si="26"/>
        <v>649.99</v>
      </c>
      <c r="G868" s="60"/>
      <c r="H868" s="60">
        <f t="shared" si="27"/>
        <v>649.99</v>
      </c>
    </row>
    <row r="869" spans="1:8" ht="15" x14ac:dyDescent="0.2">
      <c r="A869" s="58" t="s">
        <v>27</v>
      </c>
      <c r="B869" s="58" t="s">
        <v>28</v>
      </c>
      <c r="C869" s="59">
        <v>41232</v>
      </c>
      <c r="D869" s="60">
        <v>329.95</v>
      </c>
      <c r="E869" s="61">
        <v>8</v>
      </c>
      <c r="F869" s="60">
        <f t="shared" si="26"/>
        <v>2639.6</v>
      </c>
      <c r="G869" s="60"/>
      <c r="H869" s="60">
        <f t="shared" si="27"/>
        <v>2639.6</v>
      </c>
    </row>
    <row r="870" spans="1:8" ht="15" x14ac:dyDescent="0.2">
      <c r="A870" s="58" t="s">
        <v>25</v>
      </c>
      <c r="B870" s="58" t="s">
        <v>34</v>
      </c>
      <c r="C870" s="59">
        <v>41233</v>
      </c>
      <c r="D870" s="60">
        <v>299.95</v>
      </c>
      <c r="E870" s="61">
        <v>10</v>
      </c>
      <c r="F870" s="60">
        <f t="shared" si="26"/>
        <v>2999.5</v>
      </c>
      <c r="G870" s="60"/>
      <c r="H870" s="60">
        <f t="shared" si="27"/>
        <v>2999.5</v>
      </c>
    </row>
    <row r="871" spans="1:8" ht="15" x14ac:dyDescent="0.2">
      <c r="A871" s="58" t="s">
        <v>32</v>
      </c>
      <c r="B871" s="58" t="s">
        <v>33</v>
      </c>
      <c r="C871" s="59">
        <v>41233</v>
      </c>
      <c r="D871" s="60">
        <v>649.99</v>
      </c>
      <c r="E871" s="61">
        <v>10</v>
      </c>
      <c r="F871" s="60">
        <f t="shared" si="26"/>
        <v>6499.9</v>
      </c>
      <c r="G871" s="60"/>
      <c r="H871" s="60">
        <f t="shared" si="27"/>
        <v>6499.9</v>
      </c>
    </row>
    <row r="872" spans="1:8" ht="15" x14ac:dyDescent="0.2">
      <c r="A872" s="58" t="s">
        <v>27</v>
      </c>
      <c r="B872" s="58" t="s">
        <v>34</v>
      </c>
      <c r="C872" s="59">
        <v>41233</v>
      </c>
      <c r="D872" s="60">
        <v>329.95</v>
      </c>
      <c r="E872" s="61">
        <v>10</v>
      </c>
      <c r="F872" s="60">
        <f t="shared" si="26"/>
        <v>3299.5</v>
      </c>
      <c r="G872" s="60"/>
      <c r="H872" s="60">
        <f t="shared" si="27"/>
        <v>3299.5</v>
      </c>
    </row>
    <row r="873" spans="1:8" ht="15" x14ac:dyDescent="0.2">
      <c r="A873" s="58" t="s">
        <v>31</v>
      </c>
      <c r="B873" s="58" t="s">
        <v>33</v>
      </c>
      <c r="C873" s="59">
        <v>41234</v>
      </c>
      <c r="D873" s="60">
        <v>139.94999999999999</v>
      </c>
      <c r="E873" s="61">
        <v>1</v>
      </c>
      <c r="F873" s="60">
        <f t="shared" si="26"/>
        <v>139.94999999999999</v>
      </c>
      <c r="G873" s="60"/>
      <c r="H873" s="60">
        <f t="shared" si="27"/>
        <v>139.94999999999999</v>
      </c>
    </row>
    <row r="874" spans="1:8" ht="15" x14ac:dyDescent="0.2">
      <c r="A874" s="58" t="s">
        <v>32</v>
      </c>
      <c r="B874" s="58" t="s">
        <v>33</v>
      </c>
      <c r="C874" s="59">
        <v>41234</v>
      </c>
      <c r="D874" s="60">
        <v>649.99</v>
      </c>
      <c r="E874" s="61">
        <v>6</v>
      </c>
      <c r="F874" s="60">
        <f t="shared" si="26"/>
        <v>3899.94</v>
      </c>
      <c r="G874" s="60"/>
      <c r="H874" s="60">
        <f t="shared" si="27"/>
        <v>3899.94</v>
      </c>
    </row>
    <row r="875" spans="1:8" ht="15" x14ac:dyDescent="0.2">
      <c r="A875" s="58" t="s">
        <v>32</v>
      </c>
      <c r="B875" s="58" t="s">
        <v>26</v>
      </c>
      <c r="C875" s="59">
        <v>41235</v>
      </c>
      <c r="D875" s="60">
        <v>649.99</v>
      </c>
      <c r="E875" s="61">
        <v>18</v>
      </c>
      <c r="F875" s="60">
        <f t="shared" si="26"/>
        <v>11699.82</v>
      </c>
      <c r="G875" s="60"/>
      <c r="H875" s="60">
        <f t="shared" si="27"/>
        <v>11699.82</v>
      </c>
    </row>
    <row r="876" spans="1:8" ht="15" x14ac:dyDescent="0.2">
      <c r="A876" s="58" t="s">
        <v>27</v>
      </c>
      <c r="B876" s="58" t="s">
        <v>34</v>
      </c>
      <c r="C876" s="59">
        <v>41239</v>
      </c>
      <c r="D876" s="60">
        <v>329.95</v>
      </c>
      <c r="E876" s="61">
        <v>2</v>
      </c>
      <c r="F876" s="60">
        <f t="shared" si="26"/>
        <v>659.9</v>
      </c>
      <c r="G876" s="60"/>
      <c r="H876" s="60">
        <f t="shared" si="27"/>
        <v>659.9</v>
      </c>
    </row>
    <row r="877" spans="1:8" ht="15" x14ac:dyDescent="0.2">
      <c r="A877" s="58" t="s">
        <v>32</v>
      </c>
      <c r="B877" s="58" t="s">
        <v>33</v>
      </c>
      <c r="C877" s="59">
        <v>41240</v>
      </c>
      <c r="D877" s="60">
        <v>649.99</v>
      </c>
      <c r="E877" s="61">
        <v>15</v>
      </c>
      <c r="F877" s="60">
        <f t="shared" si="26"/>
        <v>9749.85</v>
      </c>
      <c r="G877" s="60"/>
      <c r="H877" s="60">
        <f t="shared" si="27"/>
        <v>9749.85</v>
      </c>
    </row>
    <row r="878" spans="1:8" ht="15" x14ac:dyDescent="0.2">
      <c r="A878" s="58" t="s">
        <v>27</v>
      </c>
      <c r="B878" s="58" t="s">
        <v>30</v>
      </c>
      <c r="C878" s="59">
        <v>41240</v>
      </c>
      <c r="D878" s="60">
        <v>329.95</v>
      </c>
      <c r="E878" s="61">
        <v>9</v>
      </c>
      <c r="F878" s="60">
        <f t="shared" si="26"/>
        <v>2969.5499999999997</v>
      </c>
      <c r="G878" s="60"/>
      <c r="H878" s="60">
        <f t="shared" si="27"/>
        <v>2969.5499999999997</v>
      </c>
    </row>
    <row r="879" spans="1:8" ht="15" x14ac:dyDescent="0.2">
      <c r="A879" s="58" t="s">
        <v>29</v>
      </c>
      <c r="B879" s="58" t="s">
        <v>34</v>
      </c>
      <c r="C879" s="59">
        <v>41242</v>
      </c>
      <c r="D879" s="60">
        <v>64.95</v>
      </c>
      <c r="E879" s="61">
        <v>5</v>
      </c>
      <c r="F879" s="60">
        <f t="shared" si="26"/>
        <v>324.75</v>
      </c>
      <c r="G879" s="60"/>
      <c r="H879" s="60">
        <f t="shared" si="27"/>
        <v>324.75</v>
      </c>
    </row>
    <row r="880" spans="1:8" ht="15" x14ac:dyDescent="0.2">
      <c r="A880" s="58" t="s">
        <v>25</v>
      </c>
      <c r="B880" s="58" t="s">
        <v>30</v>
      </c>
      <c r="C880" s="59">
        <v>41242</v>
      </c>
      <c r="D880" s="60">
        <v>299.95</v>
      </c>
      <c r="E880" s="61">
        <v>9</v>
      </c>
      <c r="F880" s="60">
        <f t="shared" si="26"/>
        <v>2699.5499999999997</v>
      </c>
      <c r="G880" s="60"/>
      <c r="H880" s="60">
        <f t="shared" si="27"/>
        <v>2699.5499999999997</v>
      </c>
    </row>
    <row r="881" spans="1:8" ht="15" x14ac:dyDescent="0.2">
      <c r="A881" s="58" t="s">
        <v>27</v>
      </c>
      <c r="B881" s="58" t="s">
        <v>33</v>
      </c>
      <c r="C881" s="59">
        <v>41242</v>
      </c>
      <c r="D881" s="60">
        <v>329.95</v>
      </c>
      <c r="E881" s="61">
        <v>13</v>
      </c>
      <c r="F881" s="60">
        <f t="shared" si="26"/>
        <v>4289.3499999999995</v>
      </c>
      <c r="G881" s="60"/>
      <c r="H881" s="60">
        <f t="shared" si="27"/>
        <v>4289.3499999999995</v>
      </c>
    </row>
    <row r="882" spans="1:8" ht="15" x14ac:dyDescent="0.2">
      <c r="A882" s="58" t="s">
        <v>27</v>
      </c>
      <c r="B882" s="58" t="s">
        <v>26</v>
      </c>
      <c r="C882" s="59">
        <v>41243</v>
      </c>
      <c r="D882" s="60">
        <v>329.95</v>
      </c>
      <c r="E882" s="61">
        <v>13</v>
      </c>
      <c r="F882" s="60">
        <f t="shared" si="26"/>
        <v>4289.3499999999995</v>
      </c>
      <c r="G882" s="60"/>
      <c r="H882" s="60">
        <f t="shared" si="27"/>
        <v>4289.3499999999995</v>
      </c>
    </row>
    <row r="883" spans="1:8" ht="15" x14ac:dyDescent="0.2">
      <c r="A883" s="58" t="s">
        <v>31</v>
      </c>
      <c r="B883" s="58" t="s">
        <v>28</v>
      </c>
      <c r="C883" s="59">
        <v>41244</v>
      </c>
      <c r="D883" s="60">
        <v>139.94999999999999</v>
      </c>
      <c r="E883" s="61">
        <v>15</v>
      </c>
      <c r="F883" s="60">
        <f t="shared" si="26"/>
        <v>2099.25</v>
      </c>
      <c r="G883" s="60"/>
      <c r="H883" s="60">
        <f t="shared" si="27"/>
        <v>2099.25</v>
      </c>
    </row>
    <row r="884" spans="1:8" ht="15" x14ac:dyDescent="0.2">
      <c r="A884" s="58" t="s">
        <v>27</v>
      </c>
      <c r="B884" s="58" t="s">
        <v>30</v>
      </c>
      <c r="C884" s="59">
        <v>41244</v>
      </c>
      <c r="D884" s="60">
        <v>329.95</v>
      </c>
      <c r="E884" s="61">
        <v>12</v>
      </c>
      <c r="F884" s="60">
        <f t="shared" si="26"/>
        <v>3959.3999999999996</v>
      </c>
      <c r="G884" s="60"/>
      <c r="H884" s="60">
        <f t="shared" si="27"/>
        <v>3959.3999999999996</v>
      </c>
    </row>
    <row r="885" spans="1:8" ht="15" x14ac:dyDescent="0.2">
      <c r="A885" s="58" t="s">
        <v>27</v>
      </c>
      <c r="B885" s="58" t="s">
        <v>30</v>
      </c>
      <c r="C885" s="59">
        <v>41247</v>
      </c>
      <c r="D885" s="60">
        <v>329.95</v>
      </c>
      <c r="E885" s="61">
        <v>7</v>
      </c>
      <c r="F885" s="60">
        <f t="shared" si="26"/>
        <v>2309.65</v>
      </c>
      <c r="G885" s="60"/>
      <c r="H885" s="60">
        <f t="shared" si="27"/>
        <v>2309.65</v>
      </c>
    </row>
    <row r="886" spans="1:8" ht="15" x14ac:dyDescent="0.2">
      <c r="A886" s="58" t="s">
        <v>32</v>
      </c>
      <c r="B886" s="58" t="s">
        <v>30</v>
      </c>
      <c r="C886" s="59">
        <v>41248</v>
      </c>
      <c r="D886" s="60">
        <v>649.99</v>
      </c>
      <c r="E886" s="61">
        <v>5</v>
      </c>
      <c r="F886" s="60">
        <f t="shared" si="26"/>
        <v>3249.95</v>
      </c>
      <c r="G886" s="60"/>
      <c r="H886" s="60">
        <f t="shared" si="27"/>
        <v>3249.95</v>
      </c>
    </row>
    <row r="887" spans="1:8" ht="15" x14ac:dyDescent="0.2">
      <c r="A887" s="58" t="s">
        <v>29</v>
      </c>
      <c r="B887" s="58" t="s">
        <v>30</v>
      </c>
      <c r="C887" s="59">
        <v>41249</v>
      </c>
      <c r="D887" s="60">
        <v>64.95</v>
      </c>
      <c r="E887" s="61">
        <v>15</v>
      </c>
      <c r="F887" s="60">
        <f t="shared" si="26"/>
        <v>974.25</v>
      </c>
      <c r="G887" s="60"/>
      <c r="H887" s="60">
        <f t="shared" si="27"/>
        <v>974.25</v>
      </c>
    </row>
    <row r="888" spans="1:8" ht="15" x14ac:dyDescent="0.2">
      <c r="A888" s="58" t="s">
        <v>32</v>
      </c>
      <c r="B888" s="58" t="s">
        <v>30</v>
      </c>
      <c r="C888" s="59">
        <v>41249</v>
      </c>
      <c r="D888" s="60">
        <v>649.99</v>
      </c>
      <c r="E888" s="61">
        <v>14</v>
      </c>
      <c r="F888" s="60">
        <f t="shared" si="26"/>
        <v>9099.86</v>
      </c>
      <c r="G888" s="60"/>
      <c r="H888" s="60">
        <f t="shared" si="27"/>
        <v>9099.86</v>
      </c>
    </row>
    <row r="889" spans="1:8" ht="15" x14ac:dyDescent="0.2">
      <c r="A889" s="58" t="s">
        <v>27</v>
      </c>
      <c r="B889" s="58" t="s">
        <v>33</v>
      </c>
      <c r="C889" s="59">
        <v>41249</v>
      </c>
      <c r="D889" s="60">
        <v>329.95</v>
      </c>
      <c r="E889" s="61">
        <v>11</v>
      </c>
      <c r="F889" s="60">
        <f t="shared" si="26"/>
        <v>3629.45</v>
      </c>
      <c r="G889" s="60"/>
      <c r="H889" s="60">
        <f t="shared" si="27"/>
        <v>3629.45</v>
      </c>
    </row>
    <row r="890" spans="1:8" ht="15" x14ac:dyDescent="0.2">
      <c r="A890" s="58" t="s">
        <v>31</v>
      </c>
      <c r="B890" s="58" t="s">
        <v>30</v>
      </c>
      <c r="C890" s="59">
        <v>41250</v>
      </c>
      <c r="D890" s="60">
        <v>139.94999999999999</v>
      </c>
      <c r="E890" s="61">
        <v>12</v>
      </c>
      <c r="F890" s="60">
        <f t="shared" si="26"/>
        <v>1679.3999999999999</v>
      </c>
      <c r="G890" s="60"/>
      <c r="H890" s="60">
        <f t="shared" si="27"/>
        <v>1679.3999999999999</v>
      </c>
    </row>
    <row r="891" spans="1:8" ht="15" x14ac:dyDescent="0.2">
      <c r="A891" s="58" t="s">
        <v>31</v>
      </c>
      <c r="B891" s="58" t="s">
        <v>26</v>
      </c>
      <c r="C891" s="59">
        <v>41251</v>
      </c>
      <c r="D891" s="60">
        <v>139.94999999999999</v>
      </c>
      <c r="E891" s="61">
        <v>6</v>
      </c>
      <c r="F891" s="60">
        <f t="shared" si="26"/>
        <v>839.69999999999993</v>
      </c>
      <c r="G891" s="60"/>
      <c r="H891" s="60">
        <f t="shared" si="27"/>
        <v>839.69999999999993</v>
      </c>
    </row>
    <row r="892" spans="1:8" ht="15" x14ac:dyDescent="0.2">
      <c r="A892" s="58" t="s">
        <v>25</v>
      </c>
      <c r="B892" s="58" t="s">
        <v>26</v>
      </c>
      <c r="C892" s="59">
        <v>41251</v>
      </c>
      <c r="D892" s="60">
        <v>299.95</v>
      </c>
      <c r="E892" s="61">
        <v>11</v>
      </c>
      <c r="F892" s="60">
        <f t="shared" si="26"/>
        <v>3299.45</v>
      </c>
      <c r="G892" s="60"/>
      <c r="H892" s="60">
        <f t="shared" si="27"/>
        <v>3299.45</v>
      </c>
    </row>
    <row r="893" spans="1:8" ht="15" x14ac:dyDescent="0.2">
      <c r="A893" s="58" t="s">
        <v>25</v>
      </c>
      <c r="B893" s="58" t="s">
        <v>28</v>
      </c>
      <c r="C893" s="59">
        <v>41251</v>
      </c>
      <c r="D893" s="60">
        <v>299.95</v>
      </c>
      <c r="E893" s="61">
        <v>14</v>
      </c>
      <c r="F893" s="60">
        <f t="shared" si="26"/>
        <v>4199.3</v>
      </c>
      <c r="G893" s="60"/>
      <c r="H893" s="60">
        <f t="shared" si="27"/>
        <v>4199.3</v>
      </c>
    </row>
    <row r="894" spans="1:8" ht="15" x14ac:dyDescent="0.2">
      <c r="A894" s="58" t="s">
        <v>31</v>
      </c>
      <c r="B894" s="58" t="s">
        <v>33</v>
      </c>
      <c r="C894" s="59">
        <v>41253</v>
      </c>
      <c r="D894" s="60">
        <v>139.94999999999999</v>
      </c>
      <c r="E894" s="61">
        <v>6</v>
      </c>
      <c r="F894" s="60">
        <f t="shared" si="26"/>
        <v>839.69999999999993</v>
      </c>
      <c r="G894" s="60"/>
      <c r="H894" s="60">
        <f t="shared" si="27"/>
        <v>839.69999999999993</v>
      </c>
    </row>
    <row r="895" spans="1:8" ht="15" x14ac:dyDescent="0.2">
      <c r="A895" s="58" t="s">
        <v>27</v>
      </c>
      <c r="B895" s="58" t="s">
        <v>26</v>
      </c>
      <c r="C895" s="59">
        <v>41253</v>
      </c>
      <c r="D895" s="60">
        <v>329.95</v>
      </c>
      <c r="E895" s="61">
        <v>13</v>
      </c>
      <c r="F895" s="60">
        <f t="shared" si="26"/>
        <v>4289.3499999999995</v>
      </c>
      <c r="G895" s="60"/>
      <c r="H895" s="60">
        <f t="shared" si="27"/>
        <v>4289.3499999999995</v>
      </c>
    </row>
    <row r="896" spans="1:8" ht="15" x14ac:dyDescent="0.2">
      <c r="A896" s="58" t="s">
        <v>31</v>
      </c>
      <c r="B896" s="58" t="s">
        <v>30</v>
      </c>
      <c r="C896" s="59">
        <v>41254</v>
      </c>
      <c r="D896" s="60">
        <v>139.94999999999999</v>
      </c>
      <c r="E896" s="61">
        <v>4</v>
      </c>
      <c r="F896" s="60">
        <f t="shared" si="26"/>
        <v>559.79999999999995</v>
      </c>
      <c r="G896" s="60"/>
      <c r="H896" s="60">
        <f t="shared" si="27"/>
        <v>559.79999999999995</v>
      </c>
    </row>
    <row r="897" spans="1:8" ht="15" x14ac:dyDescent="0.2">
      <c r="A897" s="58" t="s">
        <v>31</v>
      </c>
      <c r="B897" s="58" t="s">
        <v>33</v>
      </c>
      <c r="C897" s="59">
        <v>41254</v>
      </c>
      <c r="D897" s="60">
        <v>139.94999999999999</v>
      </c>
      <c r="E897" s="61">
        <v>7</v>
      </c>
      <c r="F897" s="60">
        <f t="shared" si="26"/>
        <v>979.64999999999986</v>
      </c>
      <c r="G897" s="60"/>
      <c r="H897" s="60">
        <f t="shared" si="27"/>
        <v>979.64999999999986</v>
      </c>
    </row>
    <row r="898" spans="1:8" ht="15" x14ac:dyDescent="0.2">
      <c r="A898" s="58" t="s">
        <v>31</v>
      </c>
      <c r="B898" s="58" t="s">
        <v>34</v>
      </c>
      <c r="C898" s="59">
        <v>41254</v>
      </c>
      <c r="D898" s="60">
        <v>139.94999999999999</v>
      </c>
      <c r="E898" s="61">
        <v>5</v>
      </c>
      <c r="F898" s="60">
        <f t="shared" si="26"/>
        <v>699.75</v>
      </c>
      <c r="G898" s="60"/>
      <c r="H898" s="60">
        <f t="shared" si="27"/>
        <v>699.75</v>
      </c>
    </row>
    <row r="899" spans="1:8" ht="15" x14ac:dyDescent="0.2">
      <c r="A899" s="58" t="s">
        <v>27</v>
      </c>
      <c r="B899" s="58" t="s">
        <v>26</v>
      </c>
      <c r="C899" s="59">
        <v>41254</v>
      </c>
      <c r="D899" s="60">
        <v>329.95</v>
      </c>
      <c r="E899" s="61">
        <v>11</v>
      </c>
      <c r="F899" s="60">
        <f t="shared" si="26"/>
        <v>3629.45</v>
      </c>
      <c r="G899" s="60"/>
      <c r="H899" s="60">
        <f t="shared" si="27"/>
        <v>3629.45</v>
      </c>
    </row>
    <row r="900" spans="1:8" ht="15" x14ac:dyDescent="0.2">
      <c r="A900" s="58" t="s">
        <v>27</v>
      </c>
      <c r="B900" s="58" t="s">
        <v>28</v>
      </c>
      <c r="C900" s="59">
        <v>41254</v>
      </c>
      <c r="D900" s="60">
        <v>329.95</v>
      </c>
      <c r="E900" s="61">
        <v>5</v>
      </c>
      <c r="F900" s="60">
        <f t="shared" si="26"/>
        <v>1649.75</v>
      </c>
      <c r="G900" s="60"/>
      <c r="H900" s="60">
        <f t="shared" si="27"/>
        <v>1649.75</v>
      </c>
    </row>
    <row r="901" spans="1:8" ht="15" x14ac:dyDescent="0.2">
      <c r="A901" s="58" t="s">
        <v>25</v>
      </c>
      <c r="B901" s="58" t="s">
        <v>26</v>
      </c>
      <c r="C901" s="59">
        <v>41255</v>
      </c>
      <c r="D901" s="60">
        <v>299.95</v>
      </c>
      <c r="E901" s="61">
        <v>8</v>
      </c>
      <c r="F901" s="60">
        <f t="shared" si="26"/>
        <v>2399.6</v>
      </c>
      <c r="G901" s="60"/>
      <c r="H901" s="60">
        <f t="shared" si="27"/>
        <v>2399.6</v>
      </c>
    </row>
    <row r="902" spans="1:8" ht="15" x14ac:dyDescent="0.2">
      <c r="A902" s="58" t="s">
        <v>25</v>
      </c>
      <c r="B902" s="58" t="s">
        <v>26</v>
      </c>
      <c r="C902" s="59">
        <v>41260</v>
      </c>
      <c r="D902" s="60">
        <v>299.95</v>
      </c>
      <c r="E902" s="61">
        <v>12</v>
      </c>
      <c r="F902" s="60">
        <f t="shared" si="26"/>
        <v>3599.3999999999996</v>
      </c>
      <c r="G902" s="60"/>
      <c r="H902" s="60">
        <f t="shared" si="27"/>
        <v>3599.3999999999996</v>
      </c>
    </row>
    <row r="903" spans="1:8" ht="15" x14ac:dyDescent="0.2">
      <c r="A903" s="58" t="s">
        <v>32</v>
      </c>
      <c r="B903" s="58" t="s">
        <v>28</v>
      </c>
      <c r="C903" s="59">
        <v>41260</v>
      </c>
      <c r="D903" s="60">
        <v>649.99</v>
      </c>
      <c r="E903" s="61">
        <v>3</v>
      </c>
      <c r="F903" s="60">
        <f t="shared" ref="F903:F915" si="28">D903*E903</f>
        <v>1949.97</v>
      </c>
      <c r="G903" s="60"/>
      <c r="H903" s="60">
        <f t="shared" ref="H903:H915" si="29">F903+G903</f>
        <v>1949.97</v>
      </c>
    </row>
    <row r="904" spans="1:8" ht="15" x14ac:dyDescent="0.2">
      <c r="A904" s="58" t="s">
        <v>27</v>
      </c>
      <c r="B904" s="58" t="s">
        <v>28</v>
      </c>
      <c r="C904" s="59">
        <v>41260</v>
      </c>
      <c r="D904" s="60">
        <v>329.95</v>
      </c>
      <c r="E904" s="61">
        <v>12</v>
      </c>
      <c r="F904" s="60">
        <f t="shared" si="28"/>
        <v>3959.3999999999996</v>
      </c>
      <c r="G904" s="60"/>
      <c r="H904" s="60">
        <f t="shared" si="29"/>
        <v>3959.3999999999996</v>
      </c>
    </row>
    <row r="905" spans="1:8" ht="15" x14ac:dyDescent="0.2">
      <c r="A905" s="58" t="s">
        <v>27</v>
      </c>
      <c r="B905" s="58" t="s">
        <v>28</v>
      </c>
      <c r="C905" s="59">
        <v>41260</v>
      </c>
      <c r="D905" s="60">
        <v>329.95</v>
      </c>
      <c r="E905" s="61">
        <v>15</v>
      </c>
      <c r="F905" s="60">
        <f t="shared" si="28"/>
        <v>4949.25</v>
      </c>
      <c r="G905" s="60"/>
      <c r="H905" s="60">
        <f t="shared" si="29"/>
        <v>4949.25</v>
      </c>
    </row>
    <row r="906" spans="1:8" ht="15" x14ac:dyDescent="0.2">
      <c r="A906" s="58" t="s">
        <v>29</v>
      </c>
      <c r="B906" s="58" t="s">
        <v>30</v>
      </c>
      <c r="C906" s="59">
        <v>41261</v>
      </c>
      <c r="D906" s="60">
        <v>64.95</v>
      </c>
      <c r="E906" s="61">
        <v>7</v>
      </c>
      <c r="F906" s="60">
        <f t="shared" si="28"/>
        <v>454.65000000000003</v>
      </c>
      <c r="G906" s="60"/>
      <c r="H906" s="60">
        <f t="shared" si="29"/>
        <v>454.65000000000003</v>
      </c>
    </row>
    <row r="907" spans="1:8" ht="15" x14ac:dyDescent="0.2">
      <c r="A907" s="58" t="s">
        <v>32</v>
      </c>
      <c r="B907" s="58" t="s">
        <v>26</v>
      </c>
      <c r="C907" s="59">
        <v>41261</v>
      </c>
      <c r="D907" s="60">
        <v>649.99</v>
      </c>
      <c r="E907" s="61">
        <v>9</v>
      </c>
      <c r="F907" s="60">
        <f t="shared" si="28"/>
        <v>5849.91</v>
      </c>
      <c r="G907" s="60"/>
      <c r="H907" s="60">
        <f t="shared" si="29"/>
        <v>5849.91</v>
      </c>
    </row>
    <row r="908" spans="1:8" ht="15" x14ac:dyDescent="0.2">
      <c r="A908" s="58" t="s">
        <v>27</v>
      </c>
      <c r="B908" s="58" t="s">
        <v>26</v>
      </c>
      <c r="C908" s="59">
        <v>41261</v>
      </c>
      <c r="D908" s="60">
        <v>329.95</v>
      </c>
      <c r="E908" s="61">
        <v>20</v>
      </c>
      <c r="F908" s="60">
        <f t="shared" si="28"/>
        <v>6599</v>
      </c>
      <c r="G908" s="60"/>
      <c r="H908" s="60">
        <f t="shared" si="29"/>
        <v>6599</v>
      </c>
    </row>
    <row r="909" spans="1:8" ht="15" x14ac:dyDescent="0.2">
      <c r="A909" s="58" t="s">
        <v>31</v>
      </c>
      <c r="B909" s="58" t="s">
        <v>30</v>
      </c>
      <c r="C909" s="59">
        <v>41262</v>
      </c>
      <c r="D909" s="60">
        <v>139.94999999999999</v>
      </c>
      <c r="E909" s="61">
        <v>3</v>
      </c>
      <c r="F909" s="60">
        <f t="shared" si="28"/>
        <v>419.84999999999997</v>
      </c>
      <c r="G909" s="60"/>
      <c r="H909" s="60">
        <f t="shared" si="29"/>
        <v>419.84999999999997</v>
      </c>
    </row>
    <row r="910" spans="1:8" ht="15" x14ac:dyDescent="0.2">
      <c r="A910" s="58" t="s">
        <v>25</v>
      </c>
      <c r="B910" s="58" t="s">
        <v>26</v>
      </c>
      <c r="C910" s="59">
        <v>41262</v>
      </c>
      <c r="D910" s="60">
        <v>299.95</v>
      </c>
      <c r="E910" s="61">
        <v>18</v>
      </c>
      <c r="F910" s="60">
        <f t="shared" si="28"/>
        <v>5399.0999999999995</v>
      </c>
      <c r="G910" s="60"/>
      <c r="H910" s="60">
        <f t="shared" si="29"/>
        <v>5399.0999999999995</v>
      </c>
    </row>
    <row r="911" spans="1:8" ht="15" x14ac:dyDescent="0.2">
      <c r="A911" s="58" t="s">
        <v>27</v>
      </c>
      <c r="B911" s="58" t="s">
        <v>33</v>
      </c>
      <c r="C911" s="59">
        <v>41262</v>
      </c>
      <c r="D911" s="60">
        <v>329.95</v>
      </c>
      <c r="E911" s="61">
        <v>12</v>
      </c>
      <c r="F911" s="60">
        <f t="shared" si="28"/>
        <v>3959.3999999999996</v>
      </c>
      <c r="G911" s="60"/>
      <c r="H911" s="60">
        <f t="shared" si="29"/>
        <v>3959.3999999999996</v>
      </c>
    </row>
    <row r="912" spans="1:8" ht="15" x14ac:dyDescent="0.2">
      <c r="A912" s="58" t="s">
        <v>27</v>
      </c>
      <c r="B912" s="58" t="s">
        <v>34</v>
      </c>
      <c r="C912" s="59">
        <v>41262</v>
      </c>
      <c r="D912" s="60">
        <v>329.95</v>
      </c>
      <c r="E912" s="61">
        <v>15</v>
      </c>
      <c r="F912" s="60">
        <f t="shared" si="28"/>
        <v>4949.25</v>
      </c>
      <c r="G912" s="60"/>
      <c r="H912" s="60">
        <f t="shared" si="29"/>
        <v>4949.25</v>
      </c>
    </row>
    <row r="913" spans="1:8" ht="15" x14ac:dyDescent="0.2">
      <c r="A913" s="58" t="s">
        <v>29</v>
      </c>
      <c r="B913" s="58" t="s">
        <v>30</v>
      </c>
      <c r="C913" s="59">
        <v>41263</v>
      </c>
      <c r="D913" s="60">
        <v>64.95</v>
      </c>
      <c r="E913" s="61">
        <v>11</v>
      </c>
      <c r="F913" s="60">
        <f t="shared" si="28"/>
        <v>714.45</v>
      </c>
      <c r="G913" s="60"/>
      <c r="H913" s="60">
        <f t="shared" si="29"/>
        <v>714.45</v>
      </c>
    </row>
    <row r="914" spans="1:8" ht="15" x14ac:dyDescent="0.2">
      <c r="A914" s="58" t="s">
        <v>31</v>
      </c>
      <c r="B914" s="58" t="s">
        <v>28</v>
      </c>
      <c r="C914" s="59">
        <v>41268</v>
      </c>
      <c r="D914" s="60">
        <v>139.94999999999999</v>
      </c>
      <c r="E914" s="61">
        <v>8</v>
      </c>
      <c r="F914" s="60">
        <f t="shared" si="28"/>
        <v>1119.5999999999999</v>
      </c>
      <c r="G914" s="60"/>
      <c r="H914" s="60">
        <f t="shared" si="29"/>
        <v>1119.5999999999999</v>
      </c>
    </row>
    <row r="915" spans="1:8" ht="15" x14ac:dyDescent="0.2">
      <c r="A915" s="63" t="s">
        <v>25</v>
      </c>
      <c r="B915" s="63" t="s">
        <v>28</v>
      </c>
      <c r="C915" s="59">
        <v>41268</v>
      </c>
      <c r="D915" s="64">
        <v>299.95</v>
      </c>
      <c r="E915" s="65">
        <v>14</v>
      </c>
      <c r="F915" s="64">
        <f t="shared" si="28"/>
        <v>4199.3</v>
      </c>
      <c r="G915" s="64"/>
      <c r="H915" s="64">
        <f t="shared" si="29"/>
        <v>4199.3</v>
      </c>
    </row>
    <row r="916" spans="1:8" x14ac:dyDescent="0.15">
      <c r="C916" s="66"/>
      <c r="E916" s="46"/>
    </row>
  </sheetData>
  <mergeCells count="2">
    <mergeCell ref="B1:F1"/>
    <mergeCell ref="B2:F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0"/>
  </sheetPr>
  <dimension ref="A1:I17"/>
  <sheetViews>
    <sheetView tabSelected="1" zoomScale="145" zoomScaleNormal="145" zoomScalePageLayoutView="145" workbookViewId="0">
      <selection activeCell="B7" sqref="B7:D9"/>
    </sheetView>
  </sheetViews>
  <sheetFormatPr baseColWidth="10" defaultColWidth="9.6640625" defaultRowHeight="14" x14ac:dyDescent="0.2"/>
  <cols>
    <col min="1" max="1" width="11" style="8" customWidth="1"/>
    <col min="2" max="2" width="8.1640625" style="1" bestFit="1" customWidth="1"/>
    <col min="3" max="3" width="8.6640625" style="1" bestFit="1" customWidth="1"/>
    <col min="4" max="4" width="12.5" style="1" bestFit="1" customWidth="1"/>
    <col min="5" max="5" width="10" style="1" bestFit="1" customWidth="1"/>
    <col min="6" max="6" width="7.5" style="1" bestFit="1" customWidth="1"/>
    <col min="7" max="7" width="7.1640625" style="1" bestFit="1" customWidth="1"/>
    <col min="8" max="16384" width="9.6640625" style="1"/>
  </cols>
  <sheetData>
    <row r="1" spans="1:9" ht="71.5" customHeight="1" x14ac:dyDescent="0.2"/>
    <row r="2" spans="1:9" s="16" customFormat="1" ht="15" x14ac:dyDescent="0.2">
      <c r="A2" s="28" t="s">
        <v>7</v>
      </c>
      <c r="B2" s="29"/>
      <c r="C2" s="30"/>
      <c r="D2" s="30"/>
      <c r="E2" s="30"/>
      <c r="F2" s="30"/>
      <c r="G2" s="31"/>
      <c r="I2" s="17"/>
    </row>
    <row r="3" spans="1:9" s="16" customFormat="1" ht="30" x14ac:dyDescent="0.2">
      <c r="A3" s="18"/>
      <c r="B3" s="27" t="s">
        <v>10</v>
      </c>
      <c r="C3" s="27" t="s">
        <v>11</v>
      </c>
      <c r="D3" s="27" t="s">
        <v>12</v>
      </c>
      <c r="E3" s="27" t="s">
        <v>13</v>
      </c>
      <c r="F3" s="19" t="s">
        <v>0</v>
      </c>
      <c r="G3" s="20" t="s">
        <v>1</v>
      </c>
    </row>
    <row r="4" spans="1:9" s="16" customFormat="1" ht="15" x14ac:dyDescent="0.2">
      <c r="A4" s="15" t="s">
        <v>4</v>
      </c>
      <c r="B4" s="21">
        <v>1150</v>
      </c>
      <c r="C4" s="21">
        <v>1210</v>
      </c>
      <c r="D4" s="21">
        <v>1320</v>
      </c>
      <c r="E4" s="21">
        <v>1000</v>
      </c>
      <c r="F4" s="21">
        <f>SUM(B4:E4)</f>
        <v>4680</v>
      </c>
      <c r="G4" s="22">
        <f>F4/$F$8</f>
        <v>0.325678496868476</v>
      </c>
      <c r="H4" s="23"/>
    </row>
    <row r="5" spans="1:9" s="16" customFormat="1" ht="15" x14ac:dyDescent="0.2">
      <c r="A5" s="15" t="s">
        <v>5</v>
      </c>
      <c r="B5" s="21">
        <v>850</v>
      </c>
      <c r="C5" s="21">
        <v>920</v>
      </c>
      <c r="D5" s="21">
        <v>1030</v>
      </c>
      <c r="E5" s="21">
        <v>1330</v>
      </c>
      <c r="F5" s="21">
        <f>SUM(B5:E5)</f>
        <v>4130</v>
      </c>
      <c r="G5" s="22">
        <f>F5/$F$8</f>
        <v>0.2874043145441893</v>
      </c>
      <c r="H5" s="23"/>
    </row>
    <row r="6" spans="1:9" s="16" customFormat="1" ht="15" x14ac:dyDescent="0.2">
      <c r="A6" s="15" t="s">
        <v>3</v>
      </c>
      <c r="B6" s="21">
        <v>1090</v>
      </c>
      <c r="C6" s="21">
        <v>1410</v>
      </c>
      <c r="D6" s="21">
        <v>1420</v>
      </c>
      <c r="E6" s="21">
        <v>1640</v>
      </c>
      <c r="F6" s="21">
        <f>SUM(B6:E6)</f>
        <v>5560</v>
      </c>
      <c r="G6" s="22">
        <f>F6/$F$8</f>
        <v>0.3869171885873347</v>
      </c>
      <c r="H6" s="23"/>
    </row>
    <row r="7" spans="1:9" s="16" customFormat="1" ht="15" x14ac:dyDescent="0.2">
      <c r="A7" s="15"/>
      <c r="B7" s="21"/>
      <c r="C7" s="21"/>
      <c r="D7" s="21"/>
      <c r="E7" s="21"/>
      <c r="F7" s="21"/>
      <c r="G7" s="22"/>
      <c r="H7" s="23"/>
    </row>
    <row r="8" spans="1:9" s="16" customFormat="1" ht="15" x14ac:dyDescent="0.2">
      <c r="A8" s="15" t="s">
        <v>6</v>
      </c>
      <c r="B8" s="21">
        <f>SUM(B4:B6)</f>
        <v>3090</v>
      </c>
      <c r="C8" s="21">
        <f>SUM(C4:C6)</f>
        <v>3540</v>
      </c>
      <c r="D8" s="21">
        <f>SUM(D4:D6)</f>
        <v>3770</v>
      </c>
      <c r="E8" s="21">
        <f>SUM(E4:E6)</f>
        <v>3970</v>
      </c>
      <c r="F8" s="21">
        <f>SUM(F4:F6)</f>
        <v>14370</v>
      </c>
      <c r="G8" s="22">
        <f>F8/$F$8</f>
        <v>1</v>
      </c>
      <c r="H8" s="23"/>
    </row>
    <row r="9" spans="1:9" s="16" customFormat="1" ht="15" x14ac:dyDescent="0.2">
      <c r="A9" s="24" t="s">
        <v>2</v>
      </c>
      <c r="B9" s="22">
        <f>B8/$F$8</f>
        <v>0.21503131524008351</v>
      </c>
      <c r="C9" s="22">
        <f>C8/$F$8</f>
        <v>0.24634655532359082</v>
      </c>
      <c r="D9" s="22">
        <f>D8/$F$8</f>
        <v>0.26235212247738343</v>
      </c>
      <c r="E9" s="22">
        <f>E8/$F$8</f>
        <v>0.27627000695894222</v>
      </c>
      <c r="F9" s="22">
        <f>F8/$F$8</f>
        <v>1</v>
      </c>
      <c r="G9" s="23"/>
      <c r="H9" s="23"/>
    </row>
    <row r="10" spans="1:9" x14ac:dyDescent="0.2">
      <c r="A10" s="4"/>
      <c r="B10" s="3"/>
      <c r="C10" s="3"/>
      <c r="D10" s="3"/>
      <c r="E10" s="3"/>
      <c r="F10" s="3"/>
      <c r="G10" s="3"/>
      <c r="H10" s="3"/>
    </row>
    <row r="11" spans="1:9" x14ac:dyDescent="0.2">
      <c r="A11" s="4"/>
      <c r="B11" s="2"/>
      <c r="C11" s="2"/>
      <c r="D11" s="2"/>
      <c r="E11" s="2"/>
      <c r="F11" s="5"/>
      <c r="G11" s="6"/>
      <c r="H11" s="3"/>
    </row>
    <row r="12" spans="1:9" x14ac:dyDescent="0.2">
      <c r="A12" s="4"/>
      <c r="B12" s="3"/>
      <c r="C12" s="3"/>
      <c r="D12" s="3"/>
      <c r="E12" s="3"/>
      <c r="F12" s="3"/>
      <c r="G12" s="3"/>
      <c r="H12" s="3"/>
      <c r="I12" s="7"/>
    </row>
    <row r="13" spans="1:9" x14ac:dyDescent="0.2">
      <c r="A13" s="1"/>
      <c r="I13" s="7"/>
    </row>
    <row r="14" spans="1:9" x14ac:dyDescent="0.2">
      <c r="I14" s="9"/>
    </row>
    <row r="15" spans="1:9" x14ac:dyDescent="0.2">
      <c r="C15" s="10"/>
      <c r="I15" s="9"/>
    </row>
    <row r="16" spans="1:9" x14ac:dyDescent="0.2">
      <c r="I16" s="7"/>
    </row>
    <row r="17" spans="9:9" x14ac:dyDescent="0.2">
      <c r="I17" s="7"/>
    </row>
  </sheetData>
  <phoneticPr fontId="4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I15"/>
  <sheetViews>
    <sheetView zoomScale="145" workbookViewId="0">
      <selection activeCell="B8" sqref="B8"/>
    </sheetView>
  </sheetViews>
  <sheetFormatPr baseColWidth="10" defaultColWidth="9.6640625" defaultRowHeight="14" x14ac:dyDescent="0.2"/>
  <cols>
    <col min="1" max="1" width="11" style="8" customWidth="1"/>
    <col min="2" max="2" width="8.1640625" style="1" bestFit="1" customWidth="1"/>
    <col min="3" max="3" width="8.6640625" style="1" bestFit="1" customWidth="1"/>
    <col min="4" max="4" width="12.5" style="1" bestFit="1" customWidth="1"/>
    <col min="5" max="5" width="10" style="1" bestFit="1" customWidth="1"/>
    <col min="6" max="6" width="7.5" style="1" bestFit="1" customWidth="1"/>
    <col min="7" max="7" width="7.1640625" style="1" bestFit="1" customWidth="1"/>
    <col min="8" max="16384" width="9.6640625" style="1"/>
  </cols>
  <sheetData>
    <row r="1" spans="1:9" ht="71.5" customHeight="1" x14ac:dyDescent="0.2"/>
    <row r="2" spans="1:9" s="16" customFormat="1" ht="15" x14ac:dyDescent="0.2">
      <c r="A2" s="32" t="s">
        <v>8</v>
      </c>
      <c r="B2" s="33"/>
      <c r="C2" s="34"/>
      <c r="D2" s="34"/>
      <c r="E2" s="34"/>
      <c r="F2" s="34"/>
      <c r="G2" s="35"/>
      <c r="I2" s="17"/>
    </row>
    <row r="3" spans="1:9" s="16" customFormat="1" ht="30" x14ac:dyDescent="0.2">
      <c r="A3" s="18"/>
      <c r="B3" s="27" t="s">
        <v>10</v>
      </c>
      <c r="C3" s="27" t="s">
        <v>11</v>
      </c>
      <c r="D3" s="27" t="s">
        <v>12</v>
      </c>
      <c r="E3" s="27" t="s">
        <v>13</v>
      </c>
      <c r="F3" s="19" t="s">
        <v>0</v>
      </c>
      <c r="G3" s="20" t="s">
        <v>1</v>
      </c>
    </row>
    <row r="4" spans="1:9" s="16" customFormat="1" ht="15" x14ac:dyDescent="0.2">
      <c r="A4" s="15" t="s">
        <v>4</v>
      </c>
      <c r="B4" s="25">
        <v>1370</v>
      </c>
      <c r="C4" s="25">
        <v>1550</v>
      </c>
      <c r="D4" s="25">
        <v>1070</v>
      </c>
      <c r="E4" s="25">
        <v>1410</v>
      </c>
      <c r="F4" s="25">
        <f>SUM(B4:E4)</f>
        <v>5400</v>
      </c>
      <c r="G4" s="26">
        <f>F4/$F$8</f>
        <v>0.38765254845656855</v>
      </c>
    </row>
    <row r="5" spans="1:9" s="16" customFormat="1" ht="15" x14ac:dyDescent="0.2">
      <c r="A5" s="15" t="s">
        <v>5</v>
      </c>
      <c r="B5" s="25">
        <v>730</v>
      </c>
      <c r="C5" s="25">
        <v>860</v>
      </c>
      <c r="D5" s="25">
        <v>930</v>
      </c>
      <c r="E5" s="25">
        <v>1110</v>
      </c>
      <c r="F5" s="25">
        <f>SUM(B5:E5)</f>
        <v>3630</v>
      </c>
      <c r="G5" s="26">
        <f>F5/$F$8</f>
        <v>0.26058865757358218</v>
      </c>
    </row>
    <row r="6" spans="1:9" s="16" customFormat="1" ht="15" x14ac:dyDescent="0.2">
      <c r="A6" s="15" t="s">
        <v>3</v>
      </c>
      <c r="B6" s="25">
        <v>1070</v>
      </c>
      <c r="C6" s="25">
        <v>1260</v>
      </c>
      <c r="D6" s="25">
        <v>1200</v>
      </c>
      <c r="E6" s="25">
        <v>1370</v>
      </c>
      <c r="F6" s="25">
        <f>SUM(B6:E6)</f>
        <v>4900</v>
      </c>
      <c r="G6" s="26">
        <f>F6/$F$8</f>
        <v>0.35175879396984927</v>
      </c>
    </row>
    <row r="7" spans="1:9" s="16" customFormat="1" ht="15" x14ac:dyDescent="0.2">
      <c r="A7" s="15"/>
      <c r="B7" s="25"/>
      <c r="C7" s="25"/>
      <c r="D7" s="25"/>
      <c r="E7" s="25"/>
      <c r="F7" s="25"/>
      <c r="G7" s="26"/>
    </row>
    <row r="8" spans="1:9" s="16" customFormat="1" ht="15" x14ac:dyDescent="0.2">
      <c r="A8" s="15" t="s">
        <v>6</v>
      </c>
      <c r="B8" s="25">
        <f>SUM(B4:B6)</f>
        <v>3170</v>
      </c>
      <c r="C8" s="25">
        <f>SUM(C4:C6)</f>
        <v>3670</v>
      </c>
      <c r="D8" s="25">
        <f>SUM(D4:D6)</f>
        <v>3200</v>
      </c>
      <c r="E8" s="25">
        <f>SUM(E4:E6)</f>
        <v>3890</v>
      </c>
      <c r="F8" s="25">
        <f>SUM(B8:E8)</f>
        <v>13930</v>
      </c>
      <c r="G8" s="26">
        <f>F8/$F$8</f>
        <v>1</v>
      </c>
    </row>
    <row r="9" spans="1:9" s="16" customFormat="1" ht="15" x14ac:dyDescent="0.2">
      <c r="A9" s="24" t="s">
        <v>2</v>
      </c>
      <c r="B9" s="26">
        <f>B8/$F$8</f>
        <v>0.22756640344580042</v>
      </c>
      <c r="C9" s="26">
        <f>C8/$F$8</f>
        <v>0.26346015793251976</v>
      </c>
      <c r="D9" s="26">
        <f>D8/$F$8</f>
        <v>0.22972002871500358</v>
      </c>
      <c r="E9" s="26">
        <f>E8/$F$8</f>
        <v>0.27925340990667624</v>
      </c>
      <c r="F9" s="26">
        <f>F8/$F$8</f>
        <v>1</v>
      </c>
    </row>
    <row r="10" spans="1:9" x14ac:dyDescent="0.2">
      <c r="A10" s="4"/>
    </row>
    <row r="11" spans="1:9" x14ac:dyDescent="0.2">
      <c r="A11" s="4"/>
      <c r="B11" s="14"/>
      <c r="C11" s="14"/>
      <c r="D11" s="14"/>
      <c r="E11" s="14"/>
      <c r="F11" s="14"/>
    </row>
    <row r="12" spans="1:9" x14ac:dyDescent="0.2">
      <c r="A12" s="4"/>
    </row>
    <row r="15" spans="1:9" x14ac:dyDescent="0.2">
      <c r="C15" s="10"/>
    </row>
  </sheetData>
  <phoneticPr fontId="4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3"/>
  </sheetPr>
  <dimension ref="A1:I15"/>
  <sheetViews>
    <sheetView zoomScale="145" workbookViewId="0">
      <selection activeCell="A4" sqref="A4"/>
    </sheetView>
  </sheetViews>
  <sheetFormatPr baseColWidth="10" defaultColWidth="9.6640625" defaultRowHeight="14" x14ac:dyDescent="0.2"/>
  <cols>
    <col min="1" max="1" width="11" style="8" customWidth="1"/>
    <col min="2" max="2" width="8.1640625" style="1" bestFit="1" customWidth="1"/>
    <col min="3" max="3" width="8.6640625" style="1" bestFit="1" customWidth="1"/>
    <col min="4" max="4" width="12.5" style="1" bestFit="1" customWidth="1"/>
    <col min="5" max="5" width="10" style="1" bestFit="1" customWidth="1"/>
    <col min="6" max="6" width="7.5" style="1" bestFit="1" customWidth="1"/>
    <col min="7" max="7" width="7.1640625" style="1" bestFit="1" customWidth="1"/>
    <col min="8" max="16384" width="9.6640625" style="1"/>
  </cols>
  <sheetData>
    <row r="1" spans="1:9" ht="71.5" customHeight="1" x14ac:dyDescent="0.2"/>
    <row r="2" spans="1:9" s="16" customFormat="1" ht="15" x14ac:dyDescent="0.2">
      <c r="A2" s="36" t="s">
        <v>9</v>
      </c>
      <c r="B2" s="37"/>
      <c r="C2" s="38"/>
      <c r="D2" s="38"/>
      <c r="E2" s="38"/>
      <c r="F2" s="38"/>
      <c r="G2" s="39"/>
      <c r="I2" s="17"/>
    </row>
    <row r="3" spans="1:9" s="16" customFormat="1" ht="30" x14ac:dyDescent="0.2">
      <c r="A3" s="18"/>
      <c r="B3" s="27" t="s">
        <v>10</v>
      </c>
      <c r="C3" s="27" t="s">
        <v>11</v>
      </c>
      <c r="D3" s="27" t="s">
        <v>12</v>
      </c>
      <c r="E3" s="27" t="s">
        <v>13</v>
      </c>
      <c r="F3" s="19" t="s">
        <v>0</v>
      </c>
      <c r="G3" s="20" t="s">
        <v>1</v>
      </c>
    </row>
    <row r="4" spans="1:9" s="16" customFormat="1" ht="15" x14ac:dyDescent="0.2">
      <c r="A4" s="15" t="s">
        <v>4</v>
      </c>
      <c r="B4" s="25">
        <v>1230</v>
      </c>
      <c r="C4" s="25">
        <v>1420</v>
      </c>
      <c r="D4" s="25">
        <v>1030</v>
      </c>
      <c r="E4" s="25">
        <v>1270</v>
      </c>
      <c r="F4" s="25">
        <f>SUM(B4:E4)</f>
        <v>4950</v>
      </c>
      <c r="G4" s="26">
        <f>F4/$F$8</f>
        <v>0.39068666140489344</v>
      </c>
    </row>
    <row r="5" spans="1:9" s="16" customFormat="1" ht="15" x14ac:dyDescent="0.2">
      <c r="A5" s="15" t="s">
        <v>5</v>
      </c>
      <c r="B5" s="25">
        <v>620</v>
      </c>
      <c r="C5" s="25">
        <v>790</v>
      </c>
      <c r="D5" s="25">
        <v>810</v>
      </c>
      <c r="E5" s="25">
        <v>1020</v>
      </c>
      <c r="F5" s="25">
        <f>SUM(B5:E5)</f>
        <v>3240</v>
      </c>
      <c r="G5" s="26">
        <f>F5/$F$8</f>
        <v>0.2557221783741121</v>
      </c>
    </row>
    <row r="6" spans="1:9" s="16" customFormat="1" ht="15" x14ac:dyDescent="0.2">
      <c r="A6" s="15" t="s">
        <v>3</v>
      </c>
      <c r="B6" s="25">
        <v>1010</v>
      </c>
      <c r="C6" s="25">
        <v>1150</v>
      </c>
      <c r="D6" s="25">
        <v>1090</v>
      </c>
      <c r="E6" s="25">
        <v>1230</v>
      </c>
      <c r="F6" s="25">
        <f>SUM(B6:E6)</f>
        <v>4480</v>
      </c>
      <c r="G6" s="26">
        <f>F6/$F$8</f>
        <v>0.35359116022099446</v>
      </c>
    </row>
    <row r="7" spans="1:9" s="16" customFormat="1" ht="15" x14ac:dyDescent="0.2">
      <c r="A7" s="15"/>
      <c r="B7" s="25"/>
      <c r="C7" s="25"/>
      <c r="D7" s="25"/>
      <c r="E7" s="25"/>
      <c r="F7" s="25"/>
      <c r="G7" s="26"/>
    </row>
    <row r="8" spans="1:9" s="16" customFormat="1" ht="15" x14ac:dyDescent="0.2">
      <c r="A8" s="15" t="s">
        <v>6</v>
      </c>
      <c r="B8" s="25">
        <f>SUM(B4:B6)</f>
        <v>2860</v>
      </c>
      <c r="C8" s="25">
        <f>SUM(C4:C6)</f>
        <v>3360</v>
      </c>
      <c r="D8" s="25">
        <f>SUM(D4:D6)</f>
        <v>2930</v>
      </c>
      <c r="E8" s="25">
        <f>SUM(E4:E6)</f>
        <v>3520</v>
      </c>
      <c r="F8" s="25">
        <f>SUM(B8:E8)</f>
        <v>12670</v>
      </c>
      <c r="G8" s="26">
        <f>F8/$F$8</f>
        <v>1</v>
      </c>
    </row>
    <row r="9" spans="1:9" s="16" customFormat="1" ht="15" x14ac:dyDescent="0.2">
      <c r="A9" s="24" t="s">
        <v>2</v>
      </c>
      <c r="B9" s="26">
        <f>B8/$F$8</f>
        <v>0.22573007103393844</v>
      </c>
      <c r="C9" s="26">
        <f>C8/$F$8</f>
        <v>0.26519337016574585</v>
      </c>
      <c r="D9" s="26">
        <f>D8/$F$8</f>
        <v>0.23125493291239146</v>
      </c>
      <c r="E9" s="26">
        <f>E8/$F$8</f>
        <v>0.27782162588792425</v>
      </c>
      <c r="F9" s="26">
        <f>F8/$F$8</f>
        <v>1</v>
      </c>
    </row>
    <row r="10" spans="1:9" x14ac:dyDescent="0.2">
      <c r="A10" s="4"/>
    </row>
    <row r="11" spans="1:9" x14ac:dyDescent="0.2">
      <c r="A11" s="4"/>
      <c r="B11" s="14"/>
      <c r="C11" s="14"/>
      <c r="D11" s="14"/>
      <c r="E11" s="14"/>
      <c r="F11" s="14"/>
    </row>
    <row r="12" spans="1:9" x14ac:dyDescent="0.2">
      <c r="A12" s="4"/>
    </row>
    <row r="15" spans="1:9" x14ac:dyDescent="0.2">
      <c r="C15" s="10"/>
    </row>
  </sheetData>
  <phoneticPr fontId="4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</sheetPr>
  <dimension ref="A1:I12"/>
  <sheetViews>
    <sheetView zoomScale="145" workbookViewId="0">
      <selection activeCell="A4" sqref="A4"/>
    </sheetView>
  </sheetViews>
  <sheetFormatPr baseColWidth="10" defaultColWidth="9.6640625" defaultRowHeight="14" x14ac:dyDescent="0.2"/>
  <cols>
    <col min="1" max="1" width="11" style="8" customWidth="1"/>
    <col min="2" max="2" width="8.1640625" style="1" bestFit="1" customWidth="1"/>
    <col min="3" max="3" width="8.6640625" style="1" bestFit="1" customWidth="1"/>
    <col min="4" max="4" width="12.5" style="1" bestFit="1" customWidth="1"/>
    <col min="5" max="5" width="10" style="1" bestFit="1" customWidth="1"/>
    <col min="6" max="6" width="7.5" style="1" bestFit="1" customWidth="1"/>
    <col min="7" max="7" width="7.1640625" style="1" bestFit="1" customWidth="1"/>
    <col min="8" max="16384" width="9.6640625" style="1"/>
  </cols>
  <sheetData>
    <row r="1" spans="1:9" ht="71.5" customHeight="1" x14ac:dyDescent="0.2"/>
    <row r="2" spans="1:9" s="16" customFormat="1" ht="15" x14ac:dyDescent="0.2">
      <c r="A2" s="40" t="s">
        <v>14</v>
      </c>
      <c r="B2" s="41"/>
      <c r="C2" s="42"/>
      <c r="D2" s="42"/>
      <c r="E2" s="42"/>
      <c r="F2" s="42"/>
      <c r="G2" s="43"/>
      <c r="I2" s="17"/>
    </row>
    <row r="3" spans="1:9" s="16" customFormat="1" ht="30" x14ac:dyDescent="0.2">
      <c r="A3" s="18"/>
      <c r="B3" s="27" t="s">
        <v>10</v>
      </c>
      <c r="C3" s="27" t="s">
        <v>11</v>
      </c>
      <c r="D3" s="27" t="s">
        <v>12</v>
      </c>
      <c r="E3" s="27" t="s">
        <v>13</v>
      </c>
      <c r="F3" s="19" t="s">
        <v>0</v>
      </c>
      <c r="G3" s="20" t="s">
        <v>1</v>
      </c>
    </row>
    <row r="4" spans="1:9" s="16" customFormat="1" ht="15" x14ac:dyDescent="0.2">
      <c r="A4" s="15" t="s">
        <v>4</v>
      </c>
      <c r="B4" s="25">
        <v>1120</v>
      </c>
      <c r="C4" s="25">
        <v>1230</v>
      </c>
      <c r="D4" s="25">
        <v>900</v>
      </c>
      <c r="E4" s="25">
        <v>1130</v>
      </c>
      <c r="F4" s="25">
        <f>SUM(B4:E4)</f>
        <v>4380</v>
      </c>
      <c r="G4" s="26">
        <f>F4/$F$8</f>
        <v>0.38761061946902653</v>
      </c>
    </row>
    <row r="5" spans="1:9" s="16" customFormat="1" ht="15" x14ac:dyDescent="0.2">
      <c r="A5" s="15" t="s">
        <v>5</v>
      </c>
      <c r="B5" s="25">
        <v>510</v>
      </c>
      <c r="C5" s="25">
        <v>680</v>
      </c>
      <c r="D5" s="25">
        <v>750</v>
      </c>
      <c r="E5" s="25">
        <v>930</v>
      </c>
      <c r="F5" s="25">
        <f>SUM(B5:E5)</f>
        <v>2870</v>
      </c>
      <c r="G5" s="26">
        <f>F5/$F$8</f>
        <v>0.25398230088495577</v>
      </c>
    </row>
    <row r="6" spans="1:9" s="16" customFormat="1" ht="15" x14ac:dyDescent="0.2">
      <c r="A6" s="15" t="s">
        <v>3</v>
      </c>
      <c r="B6" s="25">
        <v>910</v>
      </c>
      <c r="C6" s="25">
        <v>1060</v>
      </c>
      <c r="D6" s="25">
        <v>970</v>
      </c>
      <c r="E6" s="25">
        <v>1110</v>
      </c>
      <c r="F6" s="25">
        <f>SUM(B6:E6)</f>
        <v>4050</v>
      </c>
      <c r="G6" s="26">
        <f>F6/$F$8</f>
        <v>0.3584070796460177</v>
      </c>
    </row>
    <row r="7" spans="1:9" s="16" customFormat="1" ht="15" x14ac:dyDescent="0.2">
      <c r="A7" s="15"/>
      <c r="B7" s="25"/>
      <c r="C7" s="25"/>
      <c r="D7" s="25"/>
      <c r="E7" s="25"/>
      <c r="F7" s="25"/>
      <c r="G7" s="26"/>
    </row>
    <row r="8" spans="1:9" s="16" customFormat="1" ht="15" x14ac:dyDescent="0.2">
      <c r="A8" s="15" t="s">
        <v>6</v>
      </c>
      <c r="B8" s="25">
        <f>SUM(B4:B6)</f>
        <v>2540</v>
      </c>
      <c r="C8" s="25">
        <f>SUM(C4:C6)</f>
        <v>2970</v>
      </c>
      <c r="D8" s="25">
        <f>SUM(D4:D6)</f>
        <v>2620</v>
      </c>
      <c r="E8" s="25">
        <f>SUM(E4:E6)</f>
        <v>3170</v>
      </c>
      <c r="F8" s="25">
        <f>SUM(B8:E8)</f>
        <v>11300</v>
      </c>
      <c r="G8" s="26">
        <f>F8/$F$8</f>
        <v>1</v>
      </c>
    </row>
    <row r="9" spans="1:9" s="16" customFormat="1" ht="15" x14ac:dyDescent="0.2">
      <c r="A9" s="24" t="s">
        <v>2</v>
      </c>
      <c r="B9" s="26">
        <f>B8/$F$8</f>
        <v>0.22477876106194691</v>
      </c>
      <c r="C9" s="26">
        <f>C8/$F$8</f>
        <v>0.26283185840707962</v>
      </c>
      <c r="D9" s="26">
        <f>D8/$F$8</f>
        <v>0.23185840707964603</v>
      </c>
      <c r="E9" s="26">
        <f>E8/$F$8</f>
        <v>0.28053097345132744</v>
      </c>
      <c r="F9" s="26">
        <f>F8/$F$8</f>
        <v>1</v>
      </c>
    </row>
    <row r="10" spans="1:9" x14ac:dyDescent="0.2">
      <c r="A10" s="4"/>
      <c r="C10" s="10"/>
    </row>
    <row r="11" spans="1:9" x14ac:dyDescent="0.2">
      <c r="A11" s="4"/>
      <c r="B11" s="12"/>
      <c r="C11" s="12"/>
      <c r="D11" s="12"/>
      <c r="E11" s="12"/>
      <c r="F11" s="12"/>
      <c r="G11" s="13"/>
    </row>
    <row r="12" spans="1:9" x14ac:dyDescent="0.2">
      <c r="A12" s="4"/>
    </row>
  </sheetData>
  <phoneticPr fontId="4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40"/>
  </sheetPr>
  <dimension ref="A2:E8"/>
  <sheetViews>
    <sheetView zoomScale="220" zoomScaleNormal="220" zoomScalePageLayoutView="220" workbookViewId="0">
      <selection activeCell="A4" sqref="A4"/>
    </sheetView>
  </sheetViews>
  <sheetFormatPr baseColWidth="10" defaultColWidth="9.1640625" defaultRowHeight="14" x14ac:dyDescent="0.2"/>
  <cols>
    <col min="1" max="1" width="10.5" style="4" bestFit="1" customWidth="1"/>
    <col min="2" max="16384" width="9.1640625" style="4"/>
  </cols>
  <sheetData>
    <row r="2" spans="1:5" ht="15" x14ac:dyDescent="0.2">
      <c r="A2" s="15" t="s">
        <v>4</v>
      </c>
      <c r="B2" s="11"/>
    </row>
    <row r="3" spans="1:5" ht="15" x14ac:dyDescent="0.2">
      <c r="A3" s="15" t="s">
        <v>5</v>
      </c>
    </row>
    <row r="4" spans="1:5" ht="15" x14ac:dyDescent="0.2">
      <c r="A4" s="15" t="s">
        <v>3</v>
      </c>
    </row>
    <row r="8" spans="1:5" x14ac:dyDescent="0.2">
      <c r="E8" s="1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Profits</vt:lpstr>
      <vt:lpstr>SUM AVERAGE</vt:lpstr>
      <vt:lpstr>COUNTIF</vt:lpstr>
      <vt:lpstr>IF Function</vt:lpstr>
      <vt:lpstr>East</vt:lpstr>
      <vt:lpstr>Midwest</vt:lpstr>
      <vt:lpstr>South</vt:lpstr>
      <vt:lpstr>Pacific</vt:lpstr>
      <vt:lpstr>RegionalTotals</vt:lpstr>
      <vt:lpstr>VLOOKUP</vt:lpstr>
      <vt:lpstr>Products</vt:lpstr>
      <vt:lpstr>Freezing</vt:lpstr>
      <vt:lpstr>PivotTables</vt:lpstr>
    </vt:vector>
  </TitlesOfParts>
  <Company>Taylor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Microsoft Office User</cp:lastModifiedBy>
  <cp:lastPrinted>2006-01-17T17:06:51Z</cp:lastPrinted>
  <dcterms:created xsi:type="dcterms:W3CDTF">2005-04-04T20:24:08Z</dcterms:created>
  <dcterms:modified xsi:type="dcterms:W3CDTF">2016-03-11T02:56:20Z</dcterms:modified>
</cp:coreProperties>
</file>